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B210" i="2"/>
  <c r="B202"/>
  <c r="B190"/>
  <c r="B178"/>
  <c r="B167"/>
  <c r="B157"/>
  <c r="B150"/>
  <c r="B143"/>
  <c r="B136"/>
  <c r="B129"/>
  <c r="B122"/>
  <c r="B116"/>
  <c r="B110"/>
  <c r="B104"/>
  <c r="B98"/>
  <c r="B84"/>
  <c r="B81"/>
  <c r="B77"/>
  <c r="B71"/>
  <c r="B65"/>
  <c r="B59"/>
  <c r="B51"/>
  <c r="B47"/>
  <c r="B42"/>
  <c r="B37"/>
  <c r="B26"/>
  <c r="D195" i="1"/>
  <c r="D171"/>
  <c r="D161"/>
  <c r="D203"/>
  <c r="D183"/>
  <c r="D151"/>
  <c r="D144"/>
  <c r="D137"/>
  <c r="D130"/>
  <c r="D123"/>
  <c r="D116"/>
  <c r="D110"/>
  <c r="D104"/>
  <c r="D98"/>
  <c r="D92"/>
  <c r="D75"/>
  <c r="D72"/>
  <c r="D68"/>
  <c r="D62"/>
  <c r="D56"/>
  <c r="D50"/>
  <c r="D42"/>
  <c r="D33"/>
  <c r="D28"/>
  <c r="D17"/>
</calcChain>
</file>

<file path=xl/sharedStrings.xml><?xml version="1.0" encoding="utf-8"?>
<sst xmlns="http://schemas.openxmlformats.org/spreadsheetml/2006/main" count="510" uniqueCount="285">
  <si>
    <t>Цена</t>
  </si>
  <si>
    <t xml:space="preserve">        Изделия из дерева</t>
  </si>
  <si>
    <t xml:space="preserve">            Кровать 2-х ярус. разборная (морилка)</t>
  </si>
  <si>
    <t xml:space="preserve">            Кровать 2-х ярус. с ящ. (миронол)</t>
  </si>
  <si>
    <t xml:space="preserve">            Кровать 2-х ярус. с ящ. (морилка)</t>
  </si>
  <si>
    <t xml:space="preserve">   Кровать 2-х ярусная (ЛДСП) с рисунком 1970*1680*1000 мм (сп место 800*1900 мм)</t>
  </si>
  <si>
    <t>Кровать ЛДСП №3  1850*1100*1400 мм Глубина с видвижным столом 2200 мм (сп место 800*1800 ммм)</t>
  </si>
  <si>
    <t>Бортик для тахты</t>
  </si>
  <si>
    <t xml:space="preserve">            Детские группы, комплекты мебели</t>
  </si>
  <si>
    <t xml:space="preserve">                Авто-3 Стол 935*1430*735 мм</t>
  </si>
  <si>
    <t xml:space="preserve">                Авто-3 Шкаф 835*1800*450 мм</t>
  </si>
  <si>
    <t xml:space="preserve">                Авто-3 Шкаф книжный 835*1570*450 мм</t>
  </si>
  <si>
    <t>Итого цена группы</t>
  </si>
  <si>
    <t xml:space="preserve">                Авто-3-1 Кровать детская 865*515*1990 мм (сп место 750*1840 мм)</t>
  </si>
  <si>
    <t xml:space="preserve">                Авто-3-2 Кровать детская 730*735*1790 мм (сп место 690*1650 мм)</t>
  </si>
  <si>
    <t>Детские группы  ЛДСП  16мм, кромка 2мм, рисунок УФ печать</t>
  </si>
  <si>
    <t xml:space="preserve">                Гр. №1\Л Комод 950*906*450 мм </t>
  </si>
  <si>
    <t xml:space="preserve">                Гр. №1\Л Кровать 880*710*1942 мм (сп место 800*1900 мм)</t>
  </si>
  <si>
    <t xml:space="preserve">                Гр. №1\Л Пенал с рисунком 450*1500*350 мм </t>
  </si>
  <si>
    <t xml:space="preserve">                Гр. №1\Л Полка навесная 1100*275*250  мм</t>
  </si>
  <si>
    <t xml:space="preserve">                Гр. №1\Л Стол компьютерный 1100*275*250 мм</t>
  </si>
  <si>
    <t xml:space="preserve">                Гр. №1\Л Столик туалетный 1100*1660*576 мм </t>
  </si>
  <si>
    <t xml:space="preserve">                Гр. №1\Л Шкаф 2-х створчатый 1200*1900*450 мм </t>
  </si>
  <si>
    <t xml:space="preserve">                Гр. №2\Л Кровать детская 1940*680*940 мм </t>
  </si>
  <si>
    <t xml:space="preserve">                Гр. №2\Л Пенал 530*2000*450 мм (Фасад ЛДСП)</t>
  </si>
  <si>
    <t xml:space="preserve">                Гр. №2\Л Полка навесная 1940*780*350 мм (Фасад ЛДСП)</t>
  </si>
  <si>
    <t xml:space="preserve">                Гр. №2\Л Шкаф 2-х створчатый 850*2000*450 мм (Фасад ЛДСП)</t>
  </si>
  <si>
    <t xml:space="preserve">                Гр. №4\Л Кровать детская 850*835*1800 мм (сп место 750*1600 мм)</t>
  </si>
  <si>
    <t xml:space="preserve">                Гр. №4\Л Стол компьютерный 935*1430*735 мм</t>
  </si>
  <si>
    <t xml:space="preserve">                Гр. №4\Л Шкаф книжный 835*1570*450 мм</t>
  </si>
  <si>
    <t xml:space="preserve">                Гр. №4\Л Шкаф 835**1570*450 мм</t>
  </si>
  <si>
    <t xml:space="preserve">                Гр. №5\Л Кровать 880*850*1942 мм (сп место 800*1900мм )</t>
  </si>
  <si>
    <t xml:space="preserve">                Гр. №5\Л Стол компьютерный 1200*1440*650 мм</t>
  </si>
  <si>
    <t xml:space="preserve">                Гр. №5\Л Шкаф 1200*1900*450 мм</t>
  </si>
  <si>
    <t xml:space="preserve">                Гр. №6\Л Комод 950*932*470 мм</t>
  </si>
  <si>
    <t xml:space="preserve">                Гр. №6\Л Кровать детская 880*800*1942 мм (сп место 800*1900 мм)</t>
  </si>
  <si>
    <t xml:space="preserve">                Гр. №6\Л Полка навесная 1170*450*320 мм</t>
  </si>
  <si>
    <t xml:space="preserve">                Гр. №6\Л Стол компьютерный 1200*886*600 мм</t>
  </si>
  <si>
    <t xml:space="preserve">                Гр. №6\Л Тумба под системный блок 500*520*520 мм</t>
  </si>
  <si>
    <t xml:space="preserve">                Гр. №6\Л Шкаф 2-х створчатый 850*1900*470 мм</t>
  </si>
  <si>
    <t xml:space="preserve">                Гр. №6\Л Шкаф книжный 910*1930*370 мм</t>
  </si>
  <si>
    <t xml:space="preserve">                Гр. №7\Л Комод с зеркалом 780*1660*490 мм</t>
  </si>
  <si>
    <t xml:space="preserve">                Гр. №7\Л Кровать детская 985*895*1940 мм (сп место 800*1900 мм)</t>
  </si>
  <si>
    <t xml:space="preserve">                Гр. №7\Л Стол письменный выдвижной 1200*980*600 мм</t>
  </si>
  <si>
    <t xml:space="preserve">                Гр. №7\Л Тумба прикроватная 460*495*390мм</t>
  </si>
  <si>
    <t xml:space="preserve">                Гр. №7\Л Шкаф 3-х створчатый 1450*2000*470 мм</t>
  </si>
  <si>
    <t xml:space="preserve">                Гр. №8\Л Комод 750*690*470 мм</t>
  </si>
  <si>
    <t xml:space="preserve">                Гр. №8\Л Кровать 880*850*1942 мм (сп место 800*1900 мм)</t>
  </si>
  <si>
    <t xml:space="preserve">                Гр. №8\Л Пенал 450*1350*370 мм</t>
  </si>
  <si>
    <t xml:space="preserve">                Гр. №8\Л Стол компьютерный 1100*1350*600 мм</t>
  </si>
  <si>
    <t xml:space="preserve">                Гр. №8\Л Шкаф 500*1900*470 мм</t>
  </si>
  <si>
    <t xml:space="preserve">                Гр. №9\Л Комод 750*790*470 мм</t>
  </si>
  <si>
    <t xml:space="preserve">                Гр. №9\Л Кровать 800*700*1942 мм (сп место 800*1900 мм)</t>
  </si>
  <si>
    <t xml:space="preserve">                Гр. №9\Л Полка навесная 1100*340*250 мм</t>
  </si>
  <si>
    <t xml:space="preserve">                Гр. №9\Л Стол компьютерный 1100*750*600 мм</t>
  </si>
  <si>
    <t xml:space="preserve">                Гр. №9\Л Шкаф 2-х створчатый №2 850*2000*470 мм</t>
  </si>
  <si>
    <t>Кровати, тумбы</t>
  </si>
  <si>
    <t xml:space="preserve">                Кровать комбинированная ЛДСП №1 1930*1850*1100 мм (сп место 800*1800 мм)</t>
  </si>
  <si>
    <t xml:space="preserve">                Тумба ЛДСП №1 400*600*835 мм</t>
  </si>
  <si>
    <t xml:space="preserve">Итого за комплект </t>
  </si>
  <si>
    <t xml:space="preserve">                Кровать комбинированная ЛДСП №1 с рисунком 1930*1850*1100 мм (сп место 800*1800 мм)</t>
  </si>
  <si>
    <t xml:space="preserve">                Тумба ЛДСП №1 c рисунком  400*600*835 мм</t>
  </si>
  <si>
    <t>Комплекты мебели</t>
  </si>
  <si>
    <t xml:space="preserve">                Комплект мебели детский ЛДСП 2 </t>
  </si>
  <si>
    <t xml:space="preserve">                Комплект мебели детский ЛДСП 2 Стол 830*720*560 мм</t>
  </si>
  <si>
    <t xml:space="preserve">                Комплект мебели детский ЛДСП 2 Стул 290*550*360 мм</t>
  </si>
  <si>
    <t xml:space="preserve">                Комплект мебели детский ЛДСП 2/1</t>
  </si>
  <si>
    <t xml:space="preserve">                Комплект мебели детский ЛДСП 2/1 Стол Стол 830*720*560 мм</t>
  </si>
  <si>
    <t xml:space="preserve">                Комплект мебели детский ЛДСП 2/1 Стул 290*550*360 мм</t>
  </si>
  <si>
    <t xml:space="preserve">        Корп. мебель  ЛДСП, фасады МДФ акрил</t>
  </si>
  <si>
    <r>
      <t xml:space="preserve">Кровать детская №8 </t>
    </r>
    <r>
      <rPr>
        <i/>
        <sz val="10"/>
        <rFont val="Arial"/>
        <family val="2"/>
        <charset val="204"/>
      </rPr>
      <t>2532*932*1680 сп место 900*1820мм</t>
    </r>
  </si>
  <si>
    <t>Гр. №1 однотонная, окраска колером</t>
  </si>
  <si>
    <t xml:space="preserve">            Гр. №1 Кровать детская №1 с ящ 1300*900*2050 мм (1200*1900мм)</t>
  </si>
  <si>
    <t xml:space="preserve">            Гр. №1 Стол компьютерный №1 1200*1700*1200 мм (Фасад МДФ)</t>
  </si>
  <si>
    <t xml:space="preserve">            Гр. №1 Тумба №1 прикроватная 480*390*490 мм (Фасад МДФ)</t>
  </si>
  <si>
    <t xml:space="preserve">            Гр. №1 Шкаф 3-х створчатый №1 1200*1860*550 мм (Фасад МДФ)</t>
  </si>
  <si>
    <t>Гр. №1 рисунок на принтере</t>
  </si>
  <si>
    <t xml:space="preserve">            Гр. №1 Кровать детская с ящ 1300*900*2050 мм (сп место 1200*1900 мм)</t>
  </si>
  <si>
    <t xml:space="preserve">            Гр. №1 Стол компьютерный 1200*1700*1200 мм (Фасад МДФ)</t>
  </si>
  <si>
    <t xml:space="preserve">            Гр. №1 Шкаф 3-х ств. 1200*1860*550 мм (Фасад МДФ)</t>
  </si>
  <si>
    <t>Гр №2 (Лягушонок) Кровать с ящ 980*950*2050 мм (сп место 800*1900 мм)</t>
  </si>
  <si>
    <t>Гр №2 (Лягушонок) Стол компьютерный №2 800*1200*750 мм</t>
  </si>
  <si>
    <t>Гр №2 (Лягушонок) Тумба прикроватная 480*390*490 мм</t>
  </si>
  <si>
    <t>Гр №2 (Лягушонок) Шкаф 2-х створчатый 800*1860*550 мм</t>
  </si>
  <si>
    <t>Гр №2 (Лягушонок) Шкаф книжный 800*1860*500 мм</t>
  </si>
  <si>
    <t xml:space="preserve">            Гр. №9 Кровать детская №3 с ящ 1000*945*2026 мм (сп место 900*1900 мм)</t>
  </si>
  <si>
    <t xml:space="preserve">            Гр. №9 Стол компьютерный №9 1400*1289*740 мм</t>
  </si>
  <si>
    <t xml:space="preserve">            Гр. №9 Тумба №9</t>
  </si>
  <si>
    <t xml:space="preserve">            Гр. №9 Шкаф 2-х створчатый №9 800*1800*585 мм</t>
  </si>
  <si>
    <t xml:space="preserve">            Гр. №9 Шкаф книжный №9 800*1800*385 мм</t>
  </si>
  <si>
    <t xml:space="preserve">            Гр. №13 (Сафари) Кровать детская №13 с ящ 1280*900*2033 мм (сп место 1200*1900 мм)</t>
  </si>
  <si>
    <t xml:space="preserve">            Гр. №13 (Сафари) Полка навесная №13 1000*1070*316 мм</t>
  </si>
  <si>
    <t xml:space="preserve">            Гр. №13 (Сафари) Стол компьютерный №13 1200*848*1200 мм</t>
  </si>
  <si>
    <t xml:space="preserve">            Гр. №13 (Сафари) Тумба прикроватная №13 480*493*390 мм</t>
  </si>
  <si>
    <t xml:space="preserve">            Гр. №13 (Сафари) Шкаф 3-х створчатый №13 1202*1860*550 мм</t>
  </si>
  <si>
    <t xml:space="preserve">Фасады ЛДСП  </t>
  </si>
  <si>
    <t xml:space="preserve">            Гр. №13-1 (Сафари) Кровать детская  с ящ 1280*900*2033 мм (сп место 1200*1900 мм)</t>
  </si>
  <si>
    <t xml:space="preserve">            Гр. №13-1 (Сафари) Полка навесная  1000*1070*316 мм</t>
  </si>
  <si>
    <t xml:space="preserve">            Гр. №13-1 (Сафари) Стол компьютерный  1200*848*1200 мм</t>
  </si>
  <si>
    <t xml:space="preserve">            Гр. №13-1 (Сафари) Тумба прикроватная  480*493*390 мм</t>
  </si>
  <si>
    <t xml:space="preserve">            Гр. №13-1 (Сафари) Шкаф 3-х створчатый  1202*1860*550 мм</t>
  </si>
  <si>
    <t xml:space="preserve">            Гр. №13-2 (Пираты) Кровать детская  с ящ 1280*900*2033 мм (сп место 1200*1900 мм)</t>
  </si>
  <si>
    <t xml:space="preserve">            Гр. №13-2 (Пираты) Полка навесная  1000*1070*316 мм</t>
  </si>
  <si>
    <t xml:space="preserve">            Гр. №13-2 (Пираты) Стол компьютерный  1200*848*1200 мм</t>
  </si>
  <si>
    <t xml:space="preserve">            Гр. №13-2 Пираты) Тумба прикроватная  480*493*390 мм</t>
  </si>
  <si>
    <t xml:space="preserve">            Гр. №13-2 (Пираты) Шкаф 3-х створчатый  1202*1860*550 мм</t>
  </si>
  <si>
    <t xml:space="preserve">            Гр. №15 Кровать 950*935*2085 мм(сп место 900*1900 мм)</t>
  </si>
  <si>
    <t xml:space="preserve">            Гр. №15 Подставка под системный блок </t>
  </si>
  <si>
    <t xml:space="preserve">            Гр. №15 Стол компьютерный 1200*1389*740 мм</t>
  </si>
  <si>
    <t xml:space="preserve">            Гр. №15 Тумба прикроватная 450*627*420 мм</t>
  </si>
  <si>
    <t xml:space="preserve">            Гр. №15 Шкаф 2-х створчатый 800*1885*570 мм</t>
  </si>
  <si>
    <t xml:space="preserve">            Гр. №15 Шкаф книжный 800*1741*330 мм</t>
  </si>
  <si>
    <t xml:space="preserve">            Гр. №14 (Спортивная) 3975 мм</t>
  </si>
  <si>
    <t xml:space="preserve">            Гр. №17 Кровать 980*950*2023 мм (сп место 900*1900мм)</t>
  </si>
  <si>
    <t xml:space="preserve">            Гр. №17 Стол компьютерный 1200*1475*800 мм</t>
  </si>
  <si>
    <t xml:space="preserve">            Гр. №17 Тумба прикроватная 480*492*390 мм</t>
  </si>
  <si>
    <t xml:space="preserve">            Гр. №17 Шкаф 2-х створчатый №1\1 800*1880*550 мм</t>
  </si>
  <si>
    <t xml:space="preserve">            Гр. №17 Шкаф книжный 800*1800*320 мм</t>
  </si>
  <si>
    <t>Фасады МДФ пленка ПВХ</t>
  </si>
  <si>
    <t xml:space="preserve">                Гр. №18 Комод 912*886*490 мм</t>
  </si>
  <si>
    <t xml:space="preserve">                Гр. №18 Кровать детская 1350*900*1930мм (сп место 800*1900 мм)</t>
  </si>
  <si>
    <t xml:space="preserve">                Гр. №18 Пенал 500*2100*470 мм</t>
  </si>
  <si>
    <t xml:space="preserve">                Гр. №18 Стол компьютерный 1200*780*600 мм</t>
  </si>
  <si>
    <t xml:space="preserve">                Гр. №18 Шкаф 2-х створчатый 1000*2100*470 мм</t>
  </si>
  <si>
    <t xml:space="preserve">                Гр. №19 Комод 1000*470*840 мм</t>
  </si>
  <si>
    <t xml:space="preserve">                Гр. №19 Кровать детская 900*1990*845 мм (сп место 800*1900 мм)</t>
  </si>
  <si>
    <t xml:space="preserve">                Гр. №19 Стол письменный 600*1400*845 мм</t>
  </si>
  <si>
    <t xml:space="preserve">                Гр. №19 Тумба прикроватная 720*370*560 мм</t>
  </si>
  <si>
    <t xml:space="preserve">                Гр. №19 Шкаф 3-х створчатый 1450*470*1900 мм</t>
  </si>
  <si>
    <t xml:space="preserve">                Гр. №19 Карниз шкаф 3-х створчатый</t>
  </si>
  <si>
    <t xml:space="preserve">                Гр. №19 Шкаф книжный 850*470*1900 мм</t>
  </si>
  <si>
    <t xml:space="preserve">                Гр. №19 Карниз шкаф книжный</t>
  </si>
  <si>
    <t xml:space="preserve">                Гр. №21 Карниз шкаф 3-х створчатый </t>
  </si>
  <si>
    <t xml:space="preserve">                Гр. №21 Карниз шкаф книжный</t>
  </si>
  <si>
    <t xml:space="preserve">                Гр. №21 Комод912*890*490 мм</t>
  </si>
  <si>
    <t xml:space="preserve">                Гр. №21 Стол письменный 1400*750*600мм</t>
  </si>
  <si>
    <t xml:space="preserve">                Гр. №21 Тумба 720*560*370мм</t>
  </si>
  <si>
    <t xml:space="preserve">                Гр. №21 Шкаф 3-х створчатый 1450*1900*470мм</t>
  </si>
  <si>
    <t xml:space="preserve">                Гр. №21 Шкаф книжный 850*1900*470мм</t>
  </si>
  <si>
    <t xml:space="preserve">                Гр. №22 Комод-1 912*890*490мм (Фасад ЛДСП)</t>
  </si>
  <si>
    <t xml:space="preserve">                Гр. №22 Комод-2 512*890*490мм (Фасад ЛДСП)</t>
  </si>
  <si>
    <t xml:space="preserve">                Гр. №22 Кровать полуторная 1280*875*1942мм (сп место 1200*1900)</t>
  </si>
  <si>
    <t xml:space="preserve">                Гр. №22 Пенал 500*2100*470мм (Фасад ЛДСП)</t>
  </si>
  <si>
    <t xml:space="preserve">                Гр. №22 Пеолка навесная 100*250*320мм</t>
  </si>
  <si>
    <t xml:space="preserve">                Гр. №22 Стелаж 450*2100*470мм</t>
  </si>
  <si>
    <t xml:space="preserve">                Гр. №22 Стол письменный 1200*780*600мм (Фасад ЛДСП)</t>
  </si>
  <si>
    <t xml:space="preserve">                Гр. №22 Тумба 460*495*390мм (Фасад ЛДСП)</t>
  </si>
  <si>
    <t xml:space="preserve">                Гр. №22 Шкаф 2-х створчатый 1000*2100*470мм (Фасад ЛДСП)</t>
  </si>
  <si>
    <t xml:space="preserve">                Гр. №22 Шкаф угловой 800*2100*800мм (Фасад ЛДСП)</t>
  </si>
  <si>
    <t xml:space="preserve">            Кровать 900*2000 мм (Ламели)</t>
  </si>
  <si>
    <t xml:space="preserve">            Кровать 1200*2000 мм (Ламели)</t>
  </si>
  <si>
    <t xml:space="preserve">            Кровать 1400*2000 мм (Ламели)</t>
  </si>
  <si>
    <t xml:space="preserve">            Кровать 1600*2000 мм (Ламели)</t>
  </si>
  <si>
    <t xml:space="preserve">                Авто-3 Кровать детская  850*835*1800мм (сп место 750*1600мм)</t>
  </si>
  <si>
    <t>Кровать ЛДСП №3 с рисунком 1850*1100*1400 мм Глубина с видвижным столом 2200 мм (сп место 800*1800 ммм)</t>
  </si>
  <si>
    <t xml:space="preserve">          Кровать 2-х ярусная (ЛДСП)  1970*1680*1000 мм (сп место 800*1900 мм)</t>
  </si>
  <si>
    <t>Номенклатура/ Габариты</t>
  </si>
  <si>
    <t>Красный, Синий, Розовый</t>
  </si>
  <si>
    <t>Группа Авто-3</t>
  </si>
  <si>
    <t>Цветовое исполнение</t>
  </si>
  <si>
    <t>Группа 1/Л</t>
  </si>
  <si>
    <t>Барби, Винкс, Принцессы</t>
  </si>
  <si>
    <t xml:space="preserve">Абстракция №7, </t>
  </si>
  <si>
    <t xml:space="preserve">Абстракция №8 </t>
  </si>
  <si>
    <t xml:space="preserve">Группа 7/Л </t>
  </si>
  <si>
    <t>Сердечки</t>
  </si>
  <si>
    <t>Группа 8/Л</t>
  </si>
  <si>
    <t>Человек Паук, Тачки</t>
  </si>
  <si>
    <t>Кровать ЛДСП №3</t>
  </si>
  <si>
    <t>Тигра, Кошки, Гномик</t>
  </si>
  <si>
    <t>Тачки, Рио, Винкс, Бабочки</t>
  </si>
  <si>
    <t>Группа 4/Л</t>
  </si>
  <si>
    <t>Долматинцы</t>
  </si>
  <si>
    <t>Группа  2/Л</t>
  </si>
  <si>
    <t>Группа 5/Л</t>
  </si>
  <si>
    <t>Баскетбол</t>
  </si>
  <si>
    <t>Группа 6/Л</t>
  </si>
  <si>
    <t>Фрегат, Футбол, Белоснежка,</t>
  </si>
  <si>
    <t>Смешарики, Лыжник</t>
  </si>
  <si>
    <t>Группа 9/Л</t>
  </si>
  <si>
    <t>Панда, Вини пух</t>
  </si>
  <si>
    <t>Том и джери</t>
  </si>
  <si>
    <t xml:space="preserve">Кровать Авто 3-1                     Красная, Синяя, Розовая                            </t>
  </si>
  <si>
    <t>Кровать комбинированная ЛДСП №1</t>
  </si>
  <si>
    <t>Ночные тачки</t>
  </si>
  <si>
    <t>Маша и медведь</t>
  </si>
  <si>
    <t>Мадагаскар 2, Русалочка</t>
  </si>
  <si>
    <t>Винкс, Рапунцель, Ципленок и кот</t>
  </si>
  <si>
    <t xml:space="preserve">Кровать детская №8 </t>
  </si>
  <si>
    <t xml:space="preserve">Кровать Авто 3-12                    Красная, Синяя, Розовая                            </t>
  </si>
  <si>
    <t>Группа №1</t>
  </si>
  <si>
    <t>Группа №9</t>
  </si>
  <si>
    <t>Группа №18</t>
  </si>
  <si>
    <t>Группа №19</t>
  </si>
  <si>
    <t>Группа №2</t>
  </si>
  <si>
    <t>Группа №21</t>
  </si>
  <si>
    <t>Группа №15</t>
  </si>
  <si>
    <t>Группа №17</t>
  </si>
  <si>
    <t>Группа №13</t>
  </si>
  <si>
    <t xml:space="preserve">                Гр. №19 Кровать полуторная 1990*865*1305 мм (сп место 1200*1900 мм)</t>
  </si>
  <si>
    <t xml:space="preserve">                Гр. №21 Кровать полуторная 1942*830*1305 мм (сп место 1200*1900 мм)</t>
  </si>
  <si>
    <t xml:space="preserve">                Гр. №21 Кровать детская 1942*830*900 (сп место 800*1900)</t>
  </si>
  <si>
    <t xml:space="preserve">                Гр. №22 Кровать детская 880*875*1942мм (сп место 800*1900)</t>
  </si>
  <si>
    <t>Группа №22 (Фасад МДФ)</t>
  </si>
  <si>
    <t>Группа №22 (Фасад ЛДСП)</t>
  </si>
  <si>
    <t xml:space="preserve">Группа №23/Л </t>
  </si>
  <si>
    <t xml:space="preserve">                Гр. №23/Л Комод 912*890*490мм (Фасад ЛДСП)</t>
  </si>
  <si>
    <t xml:space="preserve">                Гр. №23/Л Кровать детская 1942*630*956мм (сп место 900*1900)</t>
  </si>
  <si>
    <t xml:space="preserve">                Гр. №23/Л Пенал 500*1900*470мм (Фасад ЛДСП)</t>
  </si>
  <si>
    <t xml:space="preserve">                Гр. №23/Л Полка навесная 1100*350*340мм(Фасад ЛДСП)</t>
  </si>
  <si>
    <t xml:space="preserve">                Гр. №23/Л Стол компьютерный 1200*750*600мм (Фасад ЛДСП)</t>
  </si>
  <si>
    <t xml:space="preserve">                Гр. №23/Л Тумба 460*570*390мм (Фасад ЛДСП)</t>
  </si>
  <si>
    <t xml:space="preserve">                Гр. №23/Л Шкаф 2-х створчатый 1200*1900*470мм (Фасад ЛДСП)</t>
  </si>
  <si>
    <t xml:space="preserve">              Гр. №23/Л Шкаф 2-х створчатый 1200*1900*470мм (Фасад ЛДСП)</t>
  </si>
  <si>
    <t xml:space="preserve">         Гр. №22 Кровать полуторная 1280*875*1942мм (сп место 1200*1900)</t>
  </si>
  <si>
    <t xml:space="preserve">    Гр. №21 Кровать полуторная 1942*830*1305 мм (сп место 1200*1900 мм)</t>
  </si>
  <si>
    <t xml:space="preserve">             Гр. №19 Кровать детская 900*1990*845 мм (сп место 800*1900 мм)</t>
  </si>
  <si>
    <t xml:space="preserve">    Гр. №19 Кровать полуторная 1990*865*1305 мм (сп место 1200*1900 мм)</t>
  </si>
  <si>
    <t xml:space="preserve">            Гр. №18 Кровать детская 1350*900*1930мм (сп место 800*1900 мм)</t>
  </si>
  <si>
    <t xml:space="preserve">    Гр. №13-1 (Сафари) Кровать детская  с ящ 1280*900*2033 мм (сп место 1200*1900 мм)</t>
  </si>
  <si>
    <t xml:space="preserve">     Кровать 2-х ярусная (ЛДСП)  1970*1680*1000 мм (сп место 800*1900 мм)</t>
  </si>
  <si>
    <t>Журнальные столы</t>
  </si>
  <si>
    <t xml:space="preserve">            Столы журнальные</t>
  </si>
  <si>
    <t xml:space="preserve">                Стол журнальный с баром-1</t>
  </si>
  <si>
    <t xml:space="preserve">                Стол журнальный С-1</t>
  </si>
  <si>
    <t xml:space="preserve">                Стол журнальный С-3</t>
  </si>
  <si>
    <t xml:space="preserve">                Стол журнальный СТ№1(М)</t>
  </si>
  <si>
    <t xml:space="preserve">                Стол журнальный СТ№10 (МДФ в пленке ПВХ)</t>
  </si>
  <si>
    <t xml:space="preserve">                Стол журнальный СТ№2 (К)</t>
  </si>
  <si>
    <t xml:space="preserve">                Стол журнальный СТ№2 (М)</t>
  </si>
  <si>
    <t xml:space="preserve">                Стол журнальный СТ№2 (МК)</t>
  </si>
  <si>
    <t xml:space="preserve">                Стол журнальный СТ№3 (К)</t>
  </si>
  <si>
    <t xml:space="preserve">                Стол журнальный СТ№3 (М)</t>
  </si>
  <si>
    <t xml:space="preserve">                Стол журнальный СТ№3 (МК)</t>
  </si>
  <si>
    <t xml:space="preserve">                Стол журнальный СТ№4 (К)</t>
  </si>
  <si>
    <t xml:space="preserve">                Стол журнальный СТ№4 (М)</t>
  </si>
  <si>
    <t xml:space="preserve">                Стол журнальный СТ№4 (МК)</t>
  </si>
  <si>
    <t xml:space="preserve">                Стол журнальный СТ№5 (К)</t>
  </si>
  <si>
    <t xml:space="preserve">                Стол журнальный СТ№5 (М)</t>
  </si>
  <si>
    <t xml:space="preserve">                Стол журнальный СТ№5 (МК)</t>
  </si>
  <si>
    <t xml:space="preserve">                Стол журнальный СТ№6 (М)</t>
  </si>
  <si>
    <t xml:space="preserve">                Стол журнальный СТ№7 (К)</t>
  </si>
  <si>
    <t xml:space="preserve">                Стол журнальный СТ№7 (М)</t>
  </si>
  <si>
    <t xml:space="preserve">                Стол журнальный СТ№7 (МК)</t>
  </si>
  <si>
    <t xml:space="preserve">                Стол журнальный СТ№8 (К)</t>
  </si>
  <si>
    <t xml:space="preserve">                Стол журнальный СТ№8 (М)</t>
  </si>
  <si>
    <t xml:space="preserve">                Стол журнальный СТ№8 (МК)</t>
  </si>
  <si>
    <t xml:space="preserve">                Стол журнальный СТ№9</t>
  </si>
  <si>
    <t xml:space="preserve">                Стол-книжка №4 (Мини)</t>
  </si>
  <si>
    <t xml:space="preserve">            Табурет</t>
  </si>
  <si>
    <t>ГРУППА КОМПАНИЙ "ИВУШКА"</t>
  </si>
  <si>
    <t>Россия, 665458, г.Усолье-Сибирское Иркутской обл., ул. Молотовая , 123.</t>
  </si>
  <si>
    <t>www.ivushka-mebel.ru</t>
  </si>
  <si>
    <t>Прайс-лист</t>
  </si>
  <si>
    <t>Тел.:(39543) 6-15-13</t>
  </si>
  <si>
    <t>Цены указаны на 08.03.2015г</t>
  </si>
  <si>
    <t xml:space="preserve">            Комоды</t>
  </si>
  <si>
    <t xml:space="preserve">                Комод №1</t>
  </si>
  <si>
    <t xml:space="preserve">                Комод №1 с рисунком</t>
  </si>
  <si>
    <t xml:space="preserve">                Комод №2</t>
  </si>
  <si>
    <t xml:space="preserve">                Комод №2 с рисунком</t>
  </si>
  <si>
    <t xml:space="preserve">                Комод с 4-мя ящиками</t>
  </si>
  <si>
    <t xml:space="preserve">                Комод с 4-мя ящиками с рисунком</t>
  </si>
  <si>
    <t xml:space="preserve">            Столы, столы компьютерные</t>
  </si>
  <si>
    <t xml:space="preserve">                Стол компьютерный №2,5</t>
  </si>
  <si>
    <t xml:space="preserve">                Стол компьютерный №2,6</t>
  </si>
  <si>
    <t xml:space="preserve">            Шкафы угловые</t>
  </si>
  <si>
    <t xml:space="preserve">                Шкаф угловой №1</t>
  </si>
  <si>
    <t xml:space="preserve">            Шкафы-купе</t>
  </si>
  <si>
    <t xml:space="preserve">                Шкаф-купе 2-х дверный № 2.1</t>
  </si>
  <si>
    <t xml:space="preserve">                Шкаф-купе 3-х дверный № 2 с зеркалом</t>
  </si>
  <si>
    <t xml:space="preserve">                Шкаф-купе 3-х дверный № 2.1</t>
  </si>
  <si>
    <t>Гр 20 Кровать полутороспальная</t>
  </si>
  <si>
    <t xml:space="preserve">                Гр. №22 Комод-1 912*890*490мм (Фасад МДФ)</t>
  </si>
  <si>
    <t xml:space="preserve">                Гр. №22 Комод-2 512*890*490мм (Фасад МДФ)</t>
  </si>
  <si>
    <t xml:space="preserve">                Гр. №22 Пенал 500*2100*470мм (Фасад МДФ)</t>
  </si>
  <si>
    <t xml:space="preserve">                Гр. №22 Стол письменный 1200*780*600мм (Фасад МДФ)</t>
  </si>
  <si>
    <t xml:space="preserve">                Гр. №22 Тумба 460*495*390мм (Фасад МДФ)</t>
  </si>
  <si>
    <t xml:space="preserve">                Гр. №22 Шкаф 2-х створчатый 1000*2100*470мм (Фасад МДФ)</t>
  </si>
  <si>
    <t xml:space="preserve">                Гр. №22 Шкаф угловой 800*2100*800мм (Фасад МДФ)</t>
  </si>
  <si>
    <t xml:space="preserve">                Кровать 1,40х2,0 (Фасад №1)</t>
  </si>
  <si>
    <t xml:space="preserve">                Кровать 1,40х2,0 (Фасад №2)</t>
  </si>
  <si>
    <t xml:space="preserve">                Кровать 1,40х2,0 (Фасад №4)</t>
  </si>
  <si>
    <t>ОПТ</t>
  </si>
  <si>
    <t xml:space="preserve">                Гр. №22 Полка навесная 100*250*320мм</t>
  </si>
</sst>
</file>

<file path=xl/styles.xml><?xml version="1.0" encoding="utf-8"?>
<styleSheet xmlns="http://schemas.openxmlformats.org/spreadsheetml/2006/main">
  <numFmts count="1">
    <numFmt numFmtId="41" formatCode="_-* #,##0_р_._-;\-* #,##0_р_._-;_-* &quot;-&quot;_р_._-;_-@_-"/>
  </numFmts>
  <fonts count="20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b/>
      <i/>
      <sz val="10"/>
      <name val="Arial"/>
      <family val="2"/>
      <charset val="1"/>
    </font>
    <font>
      <i/>
      <sz val="12"/>
      <name val="Arial"/>
      <family val="2"/>
      <charset val="1"/>
    </font>
    <font>
      <sz val="10"/>
      <name val="Arial"/>
      <family val="2"/>
      <charset val="1"/>
    </font>
    <font>
      <i/>
      <sz val="10"/>
      <name val="Arial"/>
      <family val="2"/>
      <charset val="1"/>
    </font>
    <font>
      <i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name val="Arial"/>
      <family val="2"/>
      <charset val="204"/>
    </font>
    <font>
      <b/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family val="2"/>
      <charset val="204"/>
    </font>
    <font>
      <sz val="8"/>
      <name val="Arial"/>
      <family val="2"/>
      <charset val="204"/>
    </font>
    <font>
      <b/>
      <i/>
      <sz val="26"/>
      <name val="Arial"/>
      <family val="2"/>
      <charset val="204"/>
    </font>
    <font>
      <b/>
      <sz val="10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7" fillId="0" borderId="0">
      <alignment horizontal="left"/>
    </xf>
  </cellStyleXfs>
  <cellXfs count="204">
    <xf numFmtId="0" fontId="0" fillId="0" borderId="0" xfId="0"/>
    <xf numFmtId="1" fontId="4" fillId="3" borderId="1" xfId="1" applyNumberFormat="1" applyFont="1" applyFill="1" applyBorder="1" applyAlignment="1">
      <alignment horizontal="left" vertical="top" wrapText="1"/>
    </xf>
    <xf numFmtId="0" fontId="4" fillId="3" borderId="2" xfId="2" applyNumberFormat="1" applyFont="1" applyFill="1" applyBorder="1" applyAlignment="1">
      <alignment horizontal="left" vertical="top" wrapText="1"/>
    </xf>
    <xf numFmtId="1" fontId="2" fillId="4" borderId="1" xfId="1" applyNumberFormat="1" applyFont="1" applyFill="1" applyBorder="1" applyAlignment="1">
      <alignment horizontal="left" vertical="top" wrapText="1"/>
    </xf>
    <xf numFmtId="1" fontId="4" fillId="3" borderId="3" xfId="1" applyNumberFormat="1" applyFont="1" applyFill="1" applyBorder="1" applyAlignment="1">
      <alignment horizontal="left" vertical="top" wrapText="1"/>
    </xf>
    <xf numFmtId="0" fontId="2" fillId="4" borderId="4" xfId="2" applyNumberFormat="1" applyFont="1" applyFill="1" applyBorder="1" applyAlignment="1">
      <alignment horizontal="left" vertical="top" wrapText="1"/>
    </xf>
    <xf numFmtId="0" fontId="2" fillId="4" borderId="7" xfId="2" applyNumberFormat="1" applyFont="1" applyFill="1" applyBorder="1" applyAlignment="1">
      <alignment horizontal="left" vertical="top" wrapText="1"/>
    </xf>
    <xf numFmtId="0" fontId="4" fillId="3" borderId="9" xfId="2" applyNumberFormat="1" applyFont="1" applyFill="1" applyBorder="1" applyAlignment="1">
      <alignment horizontal="left" vertical="top" wrapText="1"/>
    </xf>
    <xf numFmtId="0" fontId="2" fillId="4" borderId="10" xfId="2" applyNumberFormat="1" applyFont="1" applyFill="1" applyBorder="1" applyAlignment="1">
      <alignment horizontal="left" vertical="top" wrapText="1"/>
    </xf>
    <xf numFmtId="0" fontId="2" fillId="4" borderId="12" xfId="2" applyNumberFormat="1" applyFont="1" applyFill="1" applyBorder="1" applyAlignment="1">
      <alignment horizontal="left" vertical="top" wrapText="1"/>
    </xf>
    <xf numFmtId="0" fontId="4" fillId="3" borderId="7" xfId="2" applyNumberFormat="1" applyFont="1" applyFill="1" applyBorder="1" applyAlignment="1">
      <alignment horizontal="left" vertical="top" wrapText="1"/>
    </xf>
    <xf numFmtId="0" fontId="8" fillId="4" borderId="10" xfId="2" applyNumberFormat="1" applyFont="1" applyFill="1" applyBorder="1" applyAlignment="1">
      <alignment horizontal="left" vertical="top" wrapText="1"/>
    </xf>
    <xf numFmtId="0" fontId="2" fillId="5" borderId="7" xfId="2" applyNumberFormat="1" applyFont="1" applyFill="1" applyBorder="1" applyAlignment="1">
      <alignment horizontal="left" vertical="top" wrapText="1"/>
    </xf>
    <xf numFmtId="0" fontId="4" fillId="3" borderId="12" xfId="2" applyNumberFormat="1" applyFont="1" applyFill="1" applyBorder="1" applyAlignment="1">
      <alignment horizontal="left" vertical="top" wrapText="1"/>
    </xf>
    <xf numFmtId="1" fontId="2" fillId="4" borderId="3" xfId="1" applyNumberFormat="1" applyFont="1" applyFill="1" applyBorder="1" applyAlignment="1">
      <alignment horizontal="left" vertical="top" wrapText="1"/>
    </xf>
    <xf numFmtId="0" fontId="4" fillId="3" borderId="2" xfId="1" applyNumberFormat="1" applyFont="1" applyFill="1" applyBorder="1" applyAlignment="1">
      <alignment horizontal="left" vertical="top" wrapText="1"/>
    </xf>
    <xf numFmtId="0" fontId="4" fillId="3" borderId="9" xfId="1" applyNumberFormat="1" applyFont="1" applyFill="1" applyBorder="1" applyAlignment="1">
      <alignment horizontal="left" vertical="top" wrapText="1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1" fontId="2" fillId="4" borderId="7" xfId="1" applyNumberFormat="1" applyFont="1" applyFill="1" applyBorder="1" applyAlignment="1">
      <alignment horizontal="left" vertical="top" wrapText="1"/>
    </xf>
    <xf numFmtId="1" fontId="4" fillId="3" borderId="9" xfId="1" applyNumberFormat="1" applyFont="1" applyFill="1" applyBorder="1" applyAlignment="1">
      <alignment horizontal="left" vertical="top" wrapText="1"/>
    </xf>
    <xf numFmtId="1" fontId="4" fillId="3" borderId="14" xfId="1" applyNumberFormat="1" applyFont="1" applyFill="1" applyBorder="1" applyAlignment="1">
      <alignment horizontal="left" vertical="top" wrapText="1"/>
    </xf>
    <xf numFmtId="1" fontId="2" fillId="6" borderId="10" xfId="1" applyNumberFormat="1" applyFont="1" applyFill="1" applyBorder="1" applyAlignment="1">
      <alignment horizontal="left" vertical="top" wrapText="1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1" fillId="0" borderId="26" xfId="0" applyFont="1" applyBorder="1"/>
    <xf numFmtId="0" fontId="11" fillId="0" borderId="21" xfId="0" applyFont="1" applyBorder="1"/>
    <xf numFmtId="1" fontId="4" fillId="3" borderId="28" xfId="1" applyNumberFormat="1" applyFont="1" applyFill="1" applyBorder="1" applyAlignment="1">
      <alignment horizontal="left" vertical="top" wrapText="1"/>
    </xf>
    <xf numFmtId="0" fontId="0" fillId="0" borderId="0" xfId="0" applyBorder="1"/>
    <xf numFmtId="0" fontId="0" fillId="0" borderId="24" xfId="0" applyBorder="1"/>
    <xf numFmtId="1" fontId="2" fillId="4" borderId="23" xfId="1" applyNumberFormat="1" applyFont="1" applyFill="1" applyBorder="1" applyAlignment="1">
      <alignment horizontal="left" vertical="top" wrapText="1"/>
    </xf>
    <xf numFmtId="0" fontId="0" fillId="0" borderId="29" xfId="0" applyBorder="1"/>
    <xf numFmtId="0" fontId="11" fillId="0" borderId="0" xfId="0" applyFont="1"/>
    <xf numFmtId="0" fontId="4" fillId="3" borderId="28" xfId="2" applyNumberFormat="1" applyFont="1" applyFill="1" applyBorder="1" applyAlignment="1">
      <alignment horizontal="left" vertical="top" wrapText="1"/>
    </xf>
    <xf numFmtId="0" fontId="4" fillId="3" borderId="23" xfId="1" applyNumberFormat="1" applyFont="1" applyFill="1" applyBorder="1" applyAlignment="1">
      <alignment horizontal="left" vertical="top" wrapText="1"/>
    </xf>
    <xf numFmtId="0" fontId="0" fillId="0" borderId="21" xfId="0" applyBorder="1"/>
    <xf numFmtId="1" fontId="4" fillId="3" borderId="14" xfId="1" applyNumberFormat="1" applyFont="1" applyFill="1" applyBorder="1" applyAlignment="1">
      <alignment horizontal="center" vertical="center" wrapText="1"/>
    </xf>
    <xf numFmtId="1" fontId="4" fillId="3" borderId="1" xfId="1" applyNumberFormat="1" applyFont="1" applyFill="1" applyBorder="1" applyAlignment="1">
      <alignment horizontal="center" vertical="center" wrapText="1"/>
    </xf>
    <xf numFmtId="1" fontId="4" fillId="3" borderId="3" xfId="1" applyNumberFormat="1" applyFont="1" applyFill="1" applyBorder="1" applyAlignment="1">
      <alignment horizontal="center" vertical="center" wrapText="1"/>
    </xf>
    <xf numFmtId="1" fontId="4" fillId="3" borderId="8" xfId="2" applyNumberFormat="1" applyFont="1" applyFill="1" applyBorder="1" applyAlignment="1">
      <alignment horizontal="center" vertical="center" wrapText="1"/>
    </xf>
    <xf numFmtId="1" fontId="4" fillId="3" borderId="22" xfId="2" applyNumberFormat="1" applyFont="1" applyFill="1" applyBorder="1" applyAlignment="1">
      <alignment horizontal="center" vertical="center" wrapText="1"/>
    </xf>
    <xf numFmtId="1" fontId="4" fillId="3" borderId="11" xfId="1" applyNumberFormat="1" applyFont="1" applyFill="1" applyBorder="1" applyAlignment="1">
      <alignment horizontal="center" vertical="center" wrapText="1"/>
    </xf>
    <xf numFmtId="1" fontId="5" fillId="4" borderId="8" xfId="1" applyNumberFormat="1" applyFont="1" applyFill="1" applyBorder="1" applyAlignment="1">
      <alignment horizontal="center" vertical="center" wrapText="1"/>
    </xf>
    <xf numFmtId="1" fontId="4" fillId="3" borderId="22" xfId="1" applyNumberFormat="1" applyFont="1" applyFill="1" applyBorder="1" applyAlignment="1">
      <alignment horizontal="center" vertical="center" wrapText="1"/>
    </xf>
    <xf numFmtId="1" fontId="2" fillId="6" borderId="11" xfId="1" applyNumberFormat="1" applyFont="1" applyFill="1" applyBorder="1" applyAlignment="1">
      <alignment horizontal="center" vertical="center" wrapText="1"/>
    </xf>
    <xf numFmtId="1" fontId="4" fillId="3" borderId="8" xfId="1" applyNumberFormat="1" applyFont="1" applyFill="1" applyBorder="1" applyAlignment="1">
      <alignment horizontal="center" vertical="center" wrapText="1"/>
    </xf>
    <xf numFmtId="1" fontId="2" fillId="4" borderId="11" xfId="1" applyNumberFormat="1" applyFont="1" applyFill="1" applyBorder="1" applyAlignment="1">
      <alignment horizontal="center" vertical="center" wrapText="1"/>
    </xf>
    <xf numFmtId="1" fontId="2" fillId="4" borderId="3" xfId="1" applyNumberFormat="1" applyFont="1" applyFill="1" applyBorder="1" applyAlignment="1">
      <alignment horizontal="center" vertical="center" wrapText="1"/>
    </xf>
    <xf numFmtId="0" fontId="5" fillId="4" borderId="8" xfId="2" applyNumberFormat="1" applyFont="1" applyFill="1" applyBorder="1" applyAlignment="1">
      <alignment horizontal="center" vertical="center" wrapText="1"/>
    </xf>
    <xf numFmtId="1" fontId="4" fillId="3" borderId="1" xfId="2" applyNumberFormat="1" applyFont="1" applyFill="1" applyBorder="1" applyAlignment="1">
      <alignment horizontal="center" vertical="center" wrapText="1"/>
    </xf>
    <xf numFmtId="1" fontId="2" fillId="4" borderId="11" xfId="2" applyNumberFormat="1" applyFont="1" applyFill="1" applyBorder="1" applyAlignment="1">
      <alignment horizontal="center" vertical="center" wrapText="1"/>
    </xf>
    <xf numFmtId="1" fontId="2" fillId="4" borderId="8" xfId="2" applyNumberFormat="1" applyFont="1" applyFill="1" applyBorder="1" applyAlignment="1">
      <alignment horizontal="center" vertical="center" wrapText="1"/>
    </xf>
    <xf numFmtId="1" fontId="2" fillId="4" borderId="13" xfId="2" applyNumberFormat="1" applyFont="1" applyFill="1" applyBorder="1" applyAlignment="1">
      <alignment horizontal="center" vertical="center" wrapText="1"/>
    </xf>
    <xf numFmtId="1" fontId="7" fillId="4" borderId="11" xfId="2" applyNumberFormat="1" applyFont="1" applyFill="1" applyBorder="1" applyAlignment="1">
      <alignment horizontal="center" vertical="center" wrapText="1"/>
    </xf>
    <xf numFmtId="1" fontId="4" fillId="3" borderId="14" xfId="2" applyNumberFormat="1" applyFont="1" applyFill="1" applyBorder="1" applyAlignment="1">
      <alignment horizontal="center" vertical="center" wrapText="1"/>
    </xf>
    <xf numFmtId="1" fontId="2" fillId="5" borderId="15" xfId="2" applyNumberFormat="1" applyFont="1" applyFill="1" applyBorder="1" applyAlignment="1">
      <alignment horizontal="center" vertical="center" wrapText="1"/>
    </xf>
    <xf numFmtId="1" fontId="2" fillId="4" borderId="5" xfId="2" applyNumberFormat="1" applyFont="1" applyFill="1" applyBorder="1" applyAlignment="1">
      <alignment horizontal="center" vertical="center" wrapText="1"/>
    </xf>
    <xf numFmtId="1" fontId="4" fillId="3" borderId="17" xfId="1" applyNumberFormat="1" applyFont="1" applyFill="1" applyBorder="1" applyAlignment="1">
      <alignment horizontal="center" vertical="center" wrapText="1"/>
    </xf>
    <xf numFmtId="0" fontId="0" fillId="0" borderId="30" xfId="0" applyBorder="1"/>
    <xf numFmtId="0" fontId="0" fillId="0" borderId="31" xfId="0" applyBorder="1"/>
    <xf numFmtId="1" fontId="2" fillId="4" borderId="28" xfId="1" applyNumberFormat="1" applyFont="1" applyFill="1" applyBorder="1" applyAlignment="1">
      <alignment horizontal="left" vertical="top" wrapText="1"/>
    </xf>
    <xf numFmtId="1" fontId="4" fillId="4" borderId="8" xfId="1" applyNumberFormat="1" applyFont="1" applyFill="1" applyBorder="1" applyAlignment="1">
      <alignment horizontal="center" vertical="center" wrapText="1"/>
    </xf>
    <xf numFmtId="1" fontId="2" fillId="4" borderId="22" xfId="1" applyNumberFormat="1" applyFont="1" applyFill="1" applyBorder="1" applyAlignment="1">
      <alignment horizontal="center" vertical="center" wrapText="1"/>
    </xf>
    <xf numFmtId="0" fontId="11" fillId="0" borderId="33" xfId="0" applyFont="1" applyBorder="1"/>
    <xf numFmtId="0" fontId="0" fillId="0" borderId="6" xfId="0" applyBorder="1"/>
    <xf numFmtId="0" fontId="0" fillId="0" borderId="34" xfId="0" applyBorder="1"/>
    <xf numFmtId="0" fontId="7" fillId="5" borderId="5" xfId="2" applyNumberFormat="1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vertical="center"/>
    </xf>
    <xf numFmtId="0" fontId="4" fillId="3" borderId="16" xfId="1" applyNumberFormat="1" applyFont="1" applyFill="1" applyBorder="1" applyAlignment="1">
      <alignment horizontal="center" vertical="center" wrapText="1"/>
    </xf>
    <xf numFmtId="1" fontId="2" fillId="5" borderId="35" xfId="2" applyNumberFormat="1" applyFont="1" applyFill="1" applyBorder="1" applyAlignment="1">
      <alignment horizontal="center" vertical="center" wrapText="1"/>
    </xf>
    <xf numFmtId="0" fontId="4" fillId="3" borderId="28" xfId="1" applyNumberFormat="1" applyFont="1" applyFill="1" applyBorder="1" applyAlignment="1">
      <alignment horizontal="left" vertical="top" wrapText="1"/>
    </xf>
    <xf numFmtId="0" fontId="4" fillId="3" borderId="7" xfId="1" applyNumberFormat="1" applyFont="1" applyFill="1" applyBorder="1" applyAlignment="1">
      <alignment horizontal="left" vertical="top" wrapText="1"/>
    </xf>
    <xf numFmtId="1" fontId="4" fillId="3" borderId="13" xfId="2" applyNumberFormat="1" applyFont="1" applyFill="1" applyBorder="1" applyAlignment="1">
      <alignment horizontal="center" vertical="center" wrapText="1"/>
    </xf>
    <xf numFmtId="0" fontId="11" fillId="0" borderId="35" xfId="0" applyFont="1" applyBorder="1"/>
    <xf numFmtId="0" fontId="0" fillId="0" borderId="36" xfId="0" applyBorder="1"/>
    <xf numFmtId="0" fontId="0" fillId="0" borderId="37" xfId="0" applyBorder="1"/>
    <xf numFmtId="1" fontId="9" fillId="4" borderId="17" xfId="2" applyNumberFormat="1" applyFont="1" applyFill="1" applyBorder="1" applyAlignment="1">
      <alignment horizontal="center" vertical="center" wrapText="1"/>
    </xf>
    <xf numFmtId="0" fontId="9" fillId="4" borderId="38" xfId="2" applyNumberFormat="1" applyFont="1" applyFill="1" applyBorder="1" applyAlignment="1">
      <alignment horizontal="center" vertical="center" wrapText="1"/>
    </xf>
    <xf numFmtId="0" fontId="11" fillId="0" borderId="0" xfId="0" applyFont="1" applyBorder="1"/>
    <xf numFmtId="1" fontId="4" fillId="3" borderId="5" xfId="1" applyNumberFormat="1" applyFont="1" applyFill="1" applyBorder="1" applyAlignment="1">
      <alignment horizontal="center" vertical="center" wrapText="1"/>
    </xf>
    <xf numFmtId="1" fontId="4" fillId="3" borderId="13" xfId="1" applyNumberFormat="1" applyFont="1" applyFill="1" applyBorder="1" applyAlignment="1">
      <alignment horizontal="center" vertical="center" wrapText="1"/>
    </xf>
    <xf numFmtId="1" fontId="4" fillId="5" borderId="22" xfId="1" applyNumberFormat="1" applyFont="1" applyFill="1" applyBorder="1" applyAlignment="1">
      <alignment horizontal="center" vertical="center" wrapText="1"/>
    </xf>
    <xf numFmtId="1" fontId="2" fillId="4" borderId="39" xfId="1" applyNumberFormat="1" applyFont="1" applyFill="1" applyBorder="1" applyAlignment="1">
      <alignment horizontal="left" vertical="top" wrapText="1"/>
    </xf>
    <xf numFmtId="0" fontId="0" fillId="0" borderId="42" xfId="0" applyBorder="1"/>
    <xf numFmtId="0" fontId="0" fillId="0" borderId="43" xfId="0" applyBorder="1"/>
    <xf numFmtId="0" fontId="0" fillId="0" borderId="40" xfId="0" applyBorder="1"/>
    <xf numFmtId="0" fontId="4" fillId="3" borderId="44" xfId="1" applyNumberFormat="1" applyFont="1" applyFill="1" applyBorder="1" applyAlignment="1">
      <alignment horizontal="left" vertical="top" wrapText="1"/>
    </xf>
    <xf numFmtId="1" fontId="2" fillId="4" borderId="17" xfId="1" applyNumberFormat="1" applyFont="1" applyFill="1" applyBorder="1" applyAlignment="1">
      <alignment horizontal="center" vertical="center" wrapText="1"/>
    </xf>
    <xf numFmtId="1" fontId="2" fillId="4" borderId="10" xfId="1" applyNumberFormat="1" applyFont="1" applyFill="1" applyBorder="1" applyAlignment="1">
      <alignment horizontal="left" vertical="top" wrapText="1"/>
    </xf>
    <xf numFmtId="0" fontId="6" fillId="5" borderId="45" xfId="2" applyNumberFormat="1" applyFont="1" applyFill="1" applyBorder="1" applyAlignment="1">
      <alignment horizontal="left" vertical="top" wrapText="1"/>
    </xf>
    <xf numFmtId="0" fontId="4" fillId="5" borderId="9" xfId="1" applyNumberFormat="1" applyFont="1" applyFill="1" applyBorder="1" applyAlignment="1">
      <alignment horizontal="left" vertical="top" wrapText="1"/>
    </xf>
    <xf numFmtId="1" fontId="4" fillId="3" borderId="12" xfId="1" applyNumberFormat="1" applyFont="1" applyFill="1" applyBorder="1" applyAlignment="1">
      <alignment horizontal="left" vertical="top" wrapText="1"/>
    </xf>
    <xf numFmtId="1" fontId="4" fillId="4" borderId="4" xfId="1" applyNumberFormat="1" applyFont="1" applyFill="1" applyBorder="1" applyAlignment="1">
      <alignment horizontal="left" vertical="top" wrapText="1"/>
    </xf>
    <xf numFmtId="1" fontId="4" fillId="4" borderId="10" xfId="1" applyNumberFormat="1" applyFont="1" applyFill="1" applyBorder="1" applyAlignment="1">
      <alignment horizontal="left" vertical="top" wrapText="1"/>
    </xf>
    <xf numFmtId="1" fontId="9" fillId="4" borderId="11" xfId="1" applyNumberFormat="1" applyFont="1" applyFill="1" applyBorder="1" applyAlignment="1">
      <alignment horizontal="center" vertical="center" wrapText="1"/>
    </xf>
    <xf numFmtId="0" fontId="2" fillId="5" borderId="4" xfId="2" applyNumberFormat="1" applyFont="1" applyFill="1" applyBorder="1" applyAlignment="1">
      <alignment horizontal="center" vertical="center" wrapText="1"/>
    </xf>
    <xf numFmtId="0" fontId="6" fillId="5" borderId="7" xfId="2" applyNumberFormat="1" applyFont="1" applyFill="1" applyBorder="1" applyAlignment="1">
      <alignment horizontal="left" vertical="top" wrapText="1"/>
    </xf>
    <xf numFmtId="0" fontId="6" fillId="5" borderId="9" xfId="2" applyNumberFormat="1" applyFont="1" applyFill="1" applyBorder="1" applyAlignment="1">
      <alignment horizontal="left" vertical="top" wrapText="1"/>
    </xf>
    <xf numFmtId="0" fontId="10" fillId="0" borderId="0" xfId="0" applyFont="1" applyAlignment="1">
      <alignment horizontal="center" vertical="center"/>
    </xf>
    <xf numFmtId="1" fontId="6" fillId="5" borderId="8" xfId="2" applyNumberFormat="1" applyFont="1" applyFill="1" applyBorder="1" applyAlignment="1">
      <alignment horizontal="center" vertical="center" wrapText="1"/>
    </xf>
    <xf numFmtId="1" fontId="6" fillId="5" borderId="22" xfId="2" applyNumberFormat="1" applyFont="1" applyFill="1" applyBorder="1" applyAlignment="1">
      <alignment horizontal="center" vertical="center" wrapText="1"/>
    </xf>
    <xf numFmtId="1" fontId="6" fillId="5" borderId="8" xfId="1" applyNumberFormat="1" applyFont="1" applyFill="1" applyBorder="1" applyAlignment="1">
      <alignment horizontal="center" vertical="center" wrapText="1"/>
    </xf>
    <xf numFmtId="1" fontId="6" fillId="5" borderId="22" xfId="1" applyNumberFormat="1" applyFont="1" applyFill="1" applyBorder="1" applyAlignment="1">
      <alignment horizontal="center" vertical="center" wrapText="1"/>
    </xf>
    <xf numFmtId="1" fontId="6" fillId="5" borderId="11" xfId="1" applyNumberFormat="1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1" fontId="2" fillId="2" borderId="17" xfId="1" applyNumberFormat="1" applyFont="1" applyFill="1" applyBorder="1" applyAlignment="1">
      <alignment horizontal="left" vertical="top" wrapText="1"/>
    </xf>
    <xf numFmtId="1" fontId="3" fillId="2" borderId="17" xfId="1" applyNumberFormat="1" applyFont="1" applyFill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/>
    </xf>
    <xf numFmtId="0" fontId="0" fillId="0" borderId="41" xfId="0" applyBorder="1"/>
    <xf numFmtId="1" fontId="4" fillId="3" borderId="16" xfId="1" applyNumberFormat="1" applyFont="1" applyFill="1" applyBorder="1" applyAlignment="1">
      <alignment vertical="center" wrapText="1"/>
    </xf>
    <xf numFmtId="0" fontId="9" fillId="3" borderId="38" xfId="2" applyNumberFormat="1" applyFont="1" applyFill="1" applyBorder="1" applyAlignment="1">
      <alignment horizontal="center" vertical="top" wrapText="1"/>
    </xf>
    <xf numFmtId="1" fontId="2" fillId="7" borderId="1" xfId="1" applyNumberFormat="1" applyFont="1" applyFill="1" applyBorder="1" applyAlignment="1">
      <alignment horizontal="left" vertical="top" wrapText="1"/>
    </xf>
    <xf numFmtId="0" fontId="4" fillId="3" borderId="29" xfId="1" applyNumberFormat="1" applyFont="1" applyFill="1" applyBorder="1" applyAlignment="1">
      <alignment horizontal="center" vertical="center" wrapText="1"/>
    </xf>
    <xf numFmtId="1" fontId="9" fillId="3" borderId="35" xfId="1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6" fillId="0" borderId="0" xfId="3" applyFont="1" applyAlignment="1" applyProtection="1"/>
    <xf numFmtId="41" fontId="18" fillId="0" borderId="0" xfId="4" applyNumberFormat="1" applyFont="1" applyAlignment="1">
      <alignment horizontal="left" vertical="top"/>
    </xf>
    <xf numFmtId="0" fontId="4" fillId="0" borderId="0" xfId="1" applyNumberFormat="1" applyFont="1" applyAlignment="1">
      <alignment horizontal="left" vertical="top"/>
    </xf>
    <xf numFmtId="0" fontId="4" fillId="3" borderId="1" xfId="4" applyNumberFormat="1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center"/>
    </xf>
    <xf numFmtId="0" fontId="2" fillId="7" borderId="1" xfId="4" applyNumberFormat="1" applyFont="1" applyFill="1" applyBorder="1" applyAlignment="1">
      <alignment horizontal="left" vertical="top" wrapText="1"/>
    </xf>
    <xf numFmtId="1" fontId="2" fillId="4" borderId="38" xfId="1" applyNumberFormat="1" applyFont="1" applyFill="1" applyBorder="1" applyAlignment="1">
      <alignment horizontal="left" vertical="top" wrapText="1"/>
    </xf>
    <xf numFmtId="1" fontId="2" fillId="4" borderId="36" xfId="1" applyNumberFormat="1" applyFont="1" applyFill="1" applyBorder="1" applyAlignment="1">
      <alignment horizontal="center" vertical="center" wrapText="1"/>
    </xf>
    <xf numFmtId="1" fontId="5" fillId="7" borderId="1" xfId="1" applyNumberFormat="1" applyFont="1" applyFill="1" applyBorder="1" applyAlignment="1">
      <alignment horizontal="center" vertical="center" wrapText="1"/>
    </xf>
    <xf numFmtId="1" fontId="5" fillId="7" borderId="1" xfId="4" applyNumberFormat="1" applyFont="1" applyFill="1" applyBorder="1" applyAlignment="1">
      <alignment horizontal="center" vertical="center" wrapText="1"/>
    </xf>
    <xf numFmtId="1" fontId="19" fillId="3" borderId="17" xfId="1" applyNumberFormat="1" applyFont="1" applyFill="1" applyBorder="1" applyAlignment="1">
      <alignment horizontal="center" vertical="center" wrapText="1"/>
    </xf>
    <xf numFmtId="1" fontId="19" fillId="3" borderId="5" xfId="1" applyNumberFormat="1" applyFont="1" applyFill="1" applyBorder="1" applyAlignment="1">
      <alignment horizontal="center" vertical="center" wrapText="1"/>
    </xf>
    <xf numFmtId="1" fontId="19" fillId="4" borderId="5" xfId="1" applyNumberFormat="1" applyFont="1" applyFill="1" applyBorder="1" applyAlignment="1">
      <alignment horizontal="center" vertical="center" wrapText="1"/>
    </xf>
    <xf numFmtId="1" fontId="4" fillId="3" borderId="1" xfId="4" applyNumberFormat="1" applyFont="1" applyFill="1" applyBorder="1" applyAlignment="1">
      <alignment horizontal="center" vertical="center" wrapText="1"/>
    </xf>
    <xf numFmtId="0" fontId="0" fillId="0" borderId="46" xfId="0" applyBorder="1"/>
    <xf numFmtId="1" fontId="4" fillId="3" borderId="41" xfId="1" applyNumberFormat="1" applyFont="1" applyFill="1" applyBorder="1" applyAlignment="1">
      <alignment horizontal="center" vertical="center" wrapText="1"/>
    </xf>
    <xf numFmtId="1" fontId="2" fillId="4" borderId="47" xfId="1" applyNumberFormat="1" applyFont="1" applyFill="1" applyBorder="1" applyAlignment="1">
      <alignment horizontal="left" vertical="top" wrapText="1"/>
    </xf>
    <xf numFmtId="1" fontId="4" fillId="3" borderId="48" xfId="1" applyNumberFormat="1" applyFont="1" applyFill="1" applyBorder="1" applyAlignment="1">
      <alignment horizontal="left" vertical="top" wrapText="1"/>
    </xf>
    <xf numFmtId="1" fontId="2" fillId="6" borderId="49" xfId="1" applyNumberFormat="1" applyFont="1" applyFill="1" applyBorder="1" applyAlignment="1">
      <alignment horizontal="left" vertical="top" wrapText="1"/>
    </xf>
    <xf numFmtId="0" fontId="13" fillId="0" borderId="33" xfId="0" applyFont="1" applyBorder="1" applyAlignment="1">
      <alignment vertical="center" wrapText="1"/>
    </xf>
    <xf numFmtId="0" fontId="11" fillId="0" borderId="33" xfId="0" applyFont="1" applyBorder="1" applyAlignment="1">
      <alignment horizontal="center" vertical="center"/>
    </xf>
    <xf numFmtId="0" fontId="0" fillId="0" borderId="33" xfId="0" applyBorder="1"/>
    <xf numFmtId="0" fontId="11" fillId="0" borderId="6" xfId="0" applyFont="1" applyBorder="1"/>
    <xf numFmtId="0" fontId="12" fillId="0" borderId="33" xfId="0" applyFont="1" applyBorder="1"/>
    <xf numFmtId="0" fontId="0" fillId="0" borderId="34" xfId="0" applyBorder="1" applyAlignment="1">
      <alignment wrapText="1"/>
    </xf>
    <xf numFmtId="0" fontId="6" fillId="5" borderId="47" xfId="2" applyNumberFormat="1" applyFont="1" applyFill="1" applyBorder="1" applyAlignment="1">
      <alignment horizontal="left" vertical="top" wrapText="1"/>
    </xf>
    <xf numFmtId="0" fontId="6" fillId="5" borderId="48" xfId="2" applyNumberFormat="1" applyFont="1" applyFill="1" applyBorder="1" applyAlignment="1">
      <alignment horizontal="left" vertical="top" wrapText="1"/>
    </xf>
    <xf numFmtId="0" fontId="2" fillId="4" borderId="49" xfId="2" applyNumberFormat="1" applyFont="1" applyFill="1" applyBorder="1" applyAlignment="1">
      <alignment horizontal="left" vertical="top" wrapText="1"/>
    </xf>
    <xf numFmtId="0" fontId="4" fillId="3" borderId="47" xfId="2" applyNumberFormat="1" applyFont="1" applyFill="1" applyBorder="1" applyAlignment="1">
      <alignment horizontal="left" vertical="top" wrapText="1"/>
    </xf>
    <xf numFmtId="0" fontId="4" fillId="3" borderId="48" xfId="2" applyNumberFormat="1" applyFont="1" applyFill="1" applyBorder="1" applyAlignment="1">
      <alignment horizontal="left" vertical="top" wrapText="1"/>
    </xf>
    <xf numFmtId="0" fontId="8" fillId="4" borderId="49" xfId="2" applyNumberFormat="1" applyFont="1" applyFill="1" applyBorder="1" applyAlignment="1">
      <alignment horizontal="left" vertical="top" wrapText="1"/>
    </xf>
    <xf numFmtId="0" fontId="4" fillId="3" borderId="50" xfId="2" applyNumberFormat="1" applyFont="1" applyFill="1" applyBorder="1" applyAlignment="1">
      <alignment horizontal="left" vertical="top" wrapText="1"/>
    </xf>
    <xf numFmtId="0" fontId="2" fillId="5" borderId="47" xfId="2" applyNumberFormat="1" applyFont="1" applyFill="1" applyBorder="1" applyAlignment="1">
      <alignment horizontal="left" vertical="top" wrapText="1"/>
    </xf>
    <xf numFmtId="0" fontId="2" fillId="4" borderId="51" xfId="2" applyNumberFormat="1" applyFont="1" applyFill="1" applyBorder="1" applyAlignment="1">
      <alignment horizontal="left" vertical="top" wrapText="1"/>
    </xf>
    <xf numFmtId="0" fontId="9" fillId="4" borderId="26" xfId="2" applyNumberFormat="1" applyFont="1" applyFill="1" applyBorder="1" applyAlignment="1">
      <alignment horizontal="center" vertical="center" wrapText="1"/>
    </xf>
    <xf numFmtId="1" fontId="9" fillId="4" borderId="41" xfId="2" applyNumberFormat="1" applyFont="1" applyFill="1" applyBorder="1" applyAlignment="1">
      <alignment horizontal="center" vertical="center" wrapText="1"/>
    </xf>
    <xf numFmtId="0" fontId="4" fillId="3" borderId="51" xfId="2" applyNumberFormat="1" applyFont="1" applyFill="1" applyBorder="1" applyAlignment="1">
      <alignment horizontal="left" vertical="top" wrapText="1"/>
    </xf>
    <xf numFmtId="0" fontId="2" fillId="4" borderId="30" xfId="2" applyNumberFormat="1" applyFont="1" applyFill="1" applyBorder="1" applyAlignment="1">
      <alignment horizontal="left" vertical="top" wrapText="1"/>
    </xf>
    <xf numFmtId="1" fontId="2" fillId="4" borderId="41" xfId="2" applyNumberFormat="1" applyFont="1" applyFill="1" applyBorder="1" applyAlignment="1">
      <alignment horizontal="center" vertical="center" wrapText="1"/>
    </xf>
    <xf numFmtId="1" fontId="2" fillId="4" borderId="49" xfId="1" applyNumberFormat="1" applyFont="1" applyFill="1" applyBorder="1" applyAlignment="1">
      <alignment horizontal="left" vertical="top" wrapText="1"/>
    </xf>
    <xf numFmtId="0" fontId="7" fillId="5" borderId="25" xfId="2" applyNumberFormat="1" applyFont="1" applyFill="1" applyBorder="1" applyAlignment="1">
      <alignment horizontal="left" vertical="top" wrapText="1"/>
    </xf>
    <xf numFmtId="0" fontId="4" fillId="3" borderId="47" xfId="1" applyNumberFormat="1" applyFont="1" applyFill="1" applyBorder="1" applyAlignment="1">
      <alignment horizontal="left" vertical="top" wrapText="1"/>
    </xf>
    <xf numFmtId="0" fontId="4" fillId="3" borderId="48" xfId="1" applyNumberFormat="1" applyFont="1" applyFill="1" applyBorder="1" applyAlignment="1">
      <alignment horizontal="left" vertical="top" wrapText="1"/>
    </xf>
    <xf numFmtId="0" fontId="4" fillId="5" borderId="48" xfId="1" applyNumberFormat="1" applyFont="1" applyFill="1" applyBorder="1" applyAlignment="1">
      <alignment horizontal="left" vertical="top" wrapText="1"/>
    </xf>
    <xf numFmtId="0" fontId="4" fillId="3" borderId="50" xfId="1" applyNumberFormat="1" applyFont="1" applyFill="1" applyBorder="1" applyAlignment="1">
      <alignment horizontal="left" vertical="top" wrapText="1"/>
    </xf>
    <xf numFmtId="0" fontId="4" fillId="3" borderId="27" xfId="1" applyNumberFormat="1" applyFont="1" applyFill="1" applyBorder="1" applyAlignment="1">
      <alignment horizontal="left" vertical="top" wrapText="1"/>
    </xf>
    <xf numFmtId="1" fontId="2" fillId="4" borderId="0" xfId="1" applyNumberFormat="1" applyFont="1" applyFill="1" applyBorder="1" applyAlignment="1">
      <alignment horizontal="left" vertical="top" wrapText="1"/>
    </xf>
    <xf numFmtId="0" fontId="4" fillId="3" borderId="49" xfId="2" applyNumberFormat="1" applyFont="1" applyFill="1" applyBorder="1" applyAlignment="1">
      <alignment horizontal="left" vertical="top" wrapText="1"/>
    </xf>
    <xf numFmtId="1" fontId="4" fillId="3" borderId="30" xfId="4" applyNumberFormat="1" applyFont="1" applyFill="1" applyBorder="1" applyAlignment="1">
      <alignment horizontal="center" vertical="center" wrapText="1"/>
    </xf>
    <xf numFmtId="1" fontId="4" fillId="3" borderId="41" xfId="4" applyNumberFormat="1" applyFont="1" applyFill="1" applyBorder="1" applyAlignment="1">
      <alignment horizontal="center" vertical="center" wrapText="1"/>
    </xf>
    <xf numFmtId="1" fontId="4" fillId="3" borderId="30" xfId="1" applyNumberFormat="1" applyFont="1" applyFill="1" applyBorder="1" applyAlignment="1">
      <alignment horizontal="center" vertical="center" wrapText="1"/>
    </xf>
    <xf numFmtId="1" fontId="4" fillId="3" borderId="30" xfId="1" applyNumberFormat="1" applyFont="1" applyFill="1" applyBorder="1" applyAlignment="1">
      <alignment horizontal="left" vertical="top" wrapText="1"/>
    </xf>
    <xf numFmtId="0" fontId="4" fillId="3" borderId="49" xfId="1" applyNumberFormat="1" applyFont="1" applyFill="1" applyBorder="1" applyAlignment="1">
      <alignment horizontal="left" vertical="top" wrapText="1"/>
    </xf>
    <xf numFmtId="0" fontId="4" fillId="3" borderId="27" xfId="2" applyNumberFormat="1" applyFont="1" applyFill="1" applyBorder="1" applyAlignment="1">
      <alignment horizontal="left" vertical="top" wrapText="1"/>
    </xf>
    <xf numFmtId="0" fontId="4" fillId="3" borderId="34" xfId="1" applyNumberFormat="1" applyFont="1" applyFill="1" applyBorder="1" applyAlignment="1">
      <alignment horizontal="left" vertical="top" wrapText="1"/>
    </xf>
    <xf numFmtId="0" fontId="4" fillId="3" borderId="30" xfId="1" applyNumberFormat="1" applyFont="1" applyFill="1" applyBorder="1" applyAlignment="1">
      <alignment horizontal="center" vertical="center" wrapText="1"/>
    </xf>
    <xf numFmtId="1" fontId="4" fillId="3" borderId="47" xfId="1" applyNumberFormat="1" applyFont="1" applyFill="1" applyBorder="1" applyAlignment="1">
      <alignment horizontal="left" vertical="top" wrapText="1"/>
    </xf>
    <xf numFmtId="1" fontId="2" fillId="4" borderId="33" xfId="1" applyNumberFormat="1" applyFont="1" applyFill="1" applyBorder="1" applyAlignment="1">
      <alignment horizontal="left" vertical="top" wrapText="1"/>
    </xf>
    <xf numFmtId="1" fontId="4" fillId="4" borderId="49" xfId="1" applyNumberFormat="1" applyFont="1" applyFill="1" applyBorder="1" applyAlignment="1">
      <alignment horizontal="left" vertical="top" wrapText="1"/>
    </xf>
    <xf numFmtId="1" fontId="4" fillId="3" borderId="51" xfId="1" applyNumberFormat="1" applyFont="1" applyFill="1" applyBorder="1" applyAlignment="1">
      <alignment horizontal="left" vertical="top" wrapText="1"/>
    </xf>
    <xf numFmtId="1" fontId="4" fillId="4" borderId="30" xfId="1" applyNumberFormat="1" applyFont="1" applyFill="1" applyBorder="1" applyAlignment="1">
      <alignment horizontal="left" vertical="top" wrapText="1"/>
    </xf>
    <xf numFmtId="0" fontId="2" fillId="5" borderId="30" xfId="2" applyNumberFormat="1" applyFont="1" applyFill="1" applyBorder="1" applyAlignment="1">
      <alignment horizontal="center" vertical="center" wrapText="1"/>
    </xf>
    <xf numFmtId="0" fontId="2" fillId="4" borderId="47" xfId="2" applyNumberFormat="1" applyFont="1" applyFill="1" applyBorder="1" applyAlignment="1">
      <alignment horizontal="left" vertical="top" wrapText="1"/>
    </xf>
    <xf numFmtId="1" fontId="4" fillId="3" borderId="30" xfId="4" applyNumberFormat="1" applyFont="1" applyFill="1" applyBorder="1" applyAlignment="1">
      <alignment horizontal="left" vertical="center" wrapText="1"/>
    </xf>
    <xf numFmtId="1" fontId="4" fillId="3" borderId="41" xfId="2" applyNumberFormat="1" applyFont="1" applyFill="1" applyBorder="1" applyAlignment="1">
      <alignment horizontal="center" vertical="center" wrapText="1"/>
    </xf>
    <xf numFmtId="1" fontId="5" fillId="4" borderId="41" xfId="1" applyNumberFormat="1" applyFont="1" applyFill="1" applyBorder="1" applyAlignment="1">
      <alignment horizontal="center" vertical="center" wrapText="1"/>
    </xf>
    <xf numFmtId="1" fontId="2" fillId="6" borderId="41" xfId="1" applyNumberFormat="1" applyFont="1" applyFill="1" applyBorder="1" applyAlignment="1">
      <alignment horizontal="center" vertical="center" wrapText="1"/>
    </xf>
    <xf numFmtId="1" fontId="9" fillId="3" borderId="41" xfId="1" applyNumberFormat="1" applyFont="1" applyFill="1" applyBorder="1" applyAlignment="1">
      <alignment horizontal="center" vertical="center" wrapText="1"/>
    </xf>
    <xf numFmtId="3" fontId="2" fillId="4" borderId="41" xfId="1" applyNumberFormat="1" applyFont="1" applyFill="1" applyBorder="1" applyAlignment="1">
      <alignment horizontal="center" vertical="center" wrapText="1"/>
    </xf>
    <xf numFmtId="1" fontId="2" fillId="4" borderId="41" xfId="1" applyNumberFormat="1" applyFont="1" applyFill="1" applyBorder="1" applyAlignment="1">
      <alignment horizontal="center" vertical="center" wrapText="1"/>
    </xf>
    <xf numFmtId="1" fontId="4" fillId="4" borderId="41" xfId="1" applyNumberFormat="1" applyFont="1" applyFill="1" applyBorder="1" applyAlignment="1">
      <alignment horizontal="center" vertical="center" wrapText="1"/>
    </xf>
    <xf numFmtId="1" fontId="9" fillId="4" borderId="41" xfId="1" applyNumberFormat="1" applyFont="1" applyFill="1" applyBorder="1" applyAlignment="1">
      <alignment horizontal="center" vertical="center" wrapText="1"/>
    </xf>
    <xf numFmtId="0" fontId="5" fillId="4" borderId="41" xfId="2" applyNumberFormat="1" applyFont="1" applyFill="1" applyBorder="1" applyAlignment="1">
      <alignment horizontal="center" vertical="center" wrapText="1"/>
    </xf>
    <xf numFmtId="0" fontId="7" fillId="5" borderId="41" xfId="2" applyNumberFormat="1" applyFont="1" applyFill="1" applyBorder="1" applyAlignment="1">
      <alignment horizontal="center" vertical="center" wrapText="1"/>
    </xf>
    <xf numFmtId="1" fontId="6" fillId="5" borderId="41" xfId="2" applyNumberFormat="1" applyFont="1" applyFill="1" applyBorder="1" applyAlignment="1">
      <alignment horizontal="center" vertical="center" wrapText="1"/>
    </xf>
    <xf numFmtId="1" fontId="7" fillId="4" borderId="41" xfId="2" applyNumberFormat="1" applyFont="1" applyFill="1" applyBorder="1" applyAlignment="1">
      <alignment horizontal="center" vertical="center" wrapText="1"/>
    </xf>
    <xf numFmtId="1" fontId="2" fillId="5" borderId="41" xfId="2" applyNumberFormat="1" applyFont="1" applyFill="1" applyBorder="1" applyAlignment="1">
      <alignment horizontal="center" vertical="center" wrapText="1"/>
    </xf>
    <xf numFmtId="1" fontId="4" fillId="5" borderId="41" xfId="1" applyNumberFormat="1" applyFont="1" applyFill="1" applyBorder="1" applyAlignment="1">
      <alignment horizontal="center" vertical="center" wrapText="1"/>
    </xf>
    <xf numFmtId="1" fontId="6" fillId="5" borderId="41" xfId="1" applyNumberFormat="1" applyFont="1" applyFill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1" fontId="2" fillId="4" borderId="24" xfId="1" applyNumberFormat="1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wrapText="1"/>
    </xf>
    <xf numFmtId="0" fontId="2" fillId="4" borderId="30" xfId="2" applyNumberFormat="1" applyFont="1" applyFill="1" applyBorder="1" applyAlignment="1">
      <alignment horizontal="center" vertical="top" wrapText="1"/>
    </xf>
    <xf numFmtId="0" fontId="2" fillId="4" borderId="31" xfId="2" applyNumberFormat="1" applyFont="1" applyFill="1" applyBorder="1" applyAlignment="1">
      <alignment horizontal="center" vertical="top" wrapText="1"/>
    </xf>
  </cellXfs>
  <cellStyles count="5">
    <cellStyle name="Гиперссылка" xfId="3" builtinId="8"/>
    <cellStyle name="Обычный" xfId="0" builtinId="0"/>
    <cellStyle name="Обычный_Лист1" xfId="4"/>
    <cellStyle name="Обычный_Лист1_1" xfId="1"/>
    <cellStyle name="Обычный_Лист3_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11</xdr:row>
      <xdr:rowOff>104775</xdr:rowOff>
    </xdr:from>
    <xdr:to>
      <xdr:col>0</xdr:col>
      <xdr:colOff>2526614</xdr:colOff>
      <xdr:row>16</xdr:row>
      <xdr:rowOff>57150</xdr:rowOff>
    </xdr:to>
    <xdr:pic>
      <xdr:nvPicPr>
        <xdr:cNvPr id="2" name="Рисунок 1" descr="\\CEPBEP\catalog\Детская интерьер\Авто 3.ti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3724275"/>
          <a:ext cx="2240864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142876</xdr:colOff>
      <xdr:row>20</xdr:row>
      <xdr:rowOff>38100</xdr:rowOff>
    </xdr:from>
    <xdr:to>
      <xdr:col>0</xdr:col>
      <xdr:colOff>2581276</xdr:colOff>
      <xdr:row>23</xdr:row>
      <xdr:rowOff>190500</xdr:rowOff>
    </xdr:to>
    <xdr:pic>
      <xdr:nvPicPr>
        <xdr:cNvPr id="3" name="Рисунок 2" descr="C:\Users\karimova_n\Documents\ДЛЯ КОМ.ПРЕДЛОЖЕНИЯ\Детский корпус\Группа №1Л (Винкс)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6" y="5981700"/>
          <a:ext cx="2438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23</xdr:row>
      <xdr:rowOff>247650</xdr:rowOff>
    </xdr:from>
    <xdr:to>
      <xdr:col>0</xdr:col>
      <xdr:colOff>2552701</xdr:colOff>
      <xdr:row>27</xdr:row>
      <xdr:rowOff>170688</xdr:rowOff>
    </xdr:to>
    <xdr:pic>
      <xdr:nvPicPr>
        <xdr:cNvPr id="1025" name="Picture 1" descr="Группа №1/Л Абстракция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1" y="7105650"/>
          <a:ext cx="2362200" cy="12755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50</xdr:row>
      <xdr:rowOff>152401</xdr:rowOff>
    </xdr:from>
    <xdr:to>
      <xdr:col>0</xdr:col>
      <xdr:colOff>2600325</xdr:colOff>
      <xdr:row>54</xdr:row>
      <xdr:rowOff>171451</xdr:rowOff>
    </xdr:to>
    <xdr:pic>
      <xdr:nvPicPr>
        <xdr:cNvPr id="5" name="Рисунок 4" descr="C:\Users\karimova_n\Documents\ДЛЯ КОМ.ПРЕДЛОЖЕНИЯ\Детский корпус\Группа №7-Л Сердечки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14811376"/>
          <a:ext cx="25622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56</xdr:row>
      <xdr:rowOff>133350</xdr:rowOff>
    </xdr:from>
    <xdr:to>
      <xdr:col>0</xdr:col>
      <xdr:colOff>2543175</xdr:colOff>
      <xdr:row>61</xdr:row>
      <xdr:rowOff>133350</xdr:rowOff>
    </xdr:to>
    <xdr:pic>
      <xdr:nvPicPr>
        <xdr:cNvPr id="6" name="Рисунок 5" descr="C:\Users\karimova_n\Documents\ДЛЯ КОМ.ПРЕДЛОЖЕНИЯ\Детский корпус\Группа №8-Л (Человек-паук)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6611600"/>
          <a:ext cx="2514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47625</xdr:rowOff>
    </xdr:from>
    <xdr:to>
      <xdr:col>0</xdr:col>
      <xdr:colOff>2486025</xdr:colOff>
      <xdr:row>46</xdr:row>
      <xdr:rowOff>9524</xdr:rowOff>
    </xdr:to>
    <xdr:pic>
      <xdr:nvPicPr>
        <xdr:cNvPr id="7" name="Рисунок 6" descr="C:\Users\karimova_n\Documents\ДЛЯ КОМ.ПРЕДЛОЖЕНИЯ\Детский корпус\Группа №6-Л Фрегат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4020800"/>
          <a:ext cx="2486025" cy="1162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28575</xdr:rowOff>
    </xdr:from>
    <xdr:to>
      <xdr:col>0</xdr:col>
      <xdr:colOff>2609850</xdr:colOff>
      <xdr:row>10</xdr:row>
      <xdr:rowOff>190500</xdr:rowOff>
    </xdr:to>
    <xdr:pic>
      <xdr:nvPicPr>
        <xdr:cNvPr id="8" name="Рисунок 7" descr="C:\Users\karimova_n\Documents\ДЛЯ КОМ.ПРЕДЛОЖЕНИЯ\Детский корпус\Кровать комбинированная ЛДСП №3 (Винни-Пух)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" y="1828800"/>
          <a:ext cx="259080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47625</xdr:rowOff>
    </xdr:from>
    <xdr:to>
      <xdr:col>0</xdr:col>
      <xdr:colOff>2524125</xdr:colOff>
      <xdr:row>32</xdr:row>
      <xdr:rowOff>169704</xdr:rowOff>
    </xdr:to>
    <xdr:pic>
      <xdr:nvPicPr>
        <xdr:cNvPr id="4" name="Picture 1" descr="Группа №2/Л  Тачки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848850"/>
          <a:ext cx="2524125" cy="14555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33</xdr:row>
      <xdr:rowOff>57150</xdr:rowOff>
    </xdr:from>
    <xdr:to>
      <xdr:col>0</xdr:col>
      <xdr:colOff>2590800</xdr:colOff>
      <xdr:row>37</xdr:row>
      <xdr:rowOff>295275</xdr:rowOff>
    </xdr:to>
    <xdr:pic>
      <xdr:nvPicPr>
        <xdr:cNvPr id="10" name="Рисунок 9" descr="C:\Users\karimova_n\Documents\ДЛЯ КОМ.ПРЕДЛОЖЕНИЯ\Детский корпус\Группа №4Л (Далматинцы).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10925175"/>
          <a:ext cx="24860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1</xdr:rowOff>
    </xdr:from>
    <xdr:to>
      <xdr:col>0</xdr:col>
      <xdr:colOff>2505075</xdr:colOff>
      <xdr:row>41</xdr:row>
      <xdr:rowOff>523876</xdr:rowOff>
    </xdr:to>
    <xdr:pic>
      <xdr:nvPicPr>
        <xdr:cNvPr id="11" name="Рисунок 10" descr="C:\Users\karimova_n\Documents\ДЛЯ КОМ.ПРЕДЛОЖЕНИЯ\Детский корпус\Группа №5-Л (Баскетбол)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2468226"/>
          <a:ext cx="25050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46</xdr:row>
      <xdr:rowOff>133350</xdr:rowOff>
    </xdr:from>
    <xdr:to>
      <xdr:col>0</xdr:col>
      <xdr:colOff>2466975</xdr:colOff>
      <xdr:row>49</xdr:row>
      <xdr:rowOff>504825</xdr:rowOff>
    </xdr:to>
    <xdr:pic>
      <xdr:nvPicPr>
        <xdr:cNvPr id="12" name="Рисунок 11" descr="C:\Users\karimova_n\Documents\ДЛЯ КОМ.ПРЕДЛОЖЕНИЯ\Детский корпус\Группа №6Л (Белоснежка)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49" y="15268575"/>
          <a:ext cx="2409826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62</xdr:row>
      <xdr:rowOff>85725</xdr:rowOff>
    </xdr:from>
    <xdr:to>
      <xdr:col>0</xdr:col>
      <xdr:colOff>2571750</xdr:colOff>
      <xdr:row>66</xdr:row>
      <xdr:rowOff>257175</xdr:rowOff>
    </xdr:to>
    <xdr:pic>
      <xdr:nvPicPr>
        <xdr:cNvPr id="13" name="Рисунок 12" descr="C:\Users\karimova_n\Documents\ДЛЯ КОМ.ПРЕДЛОЖЕНИЯ\Детский корпус\Группа №9Л (Кунг-фу Панда)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" y="20288250"/>
          <a:ext cx="25431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9525</xdr:rowOff>
    </xdr:from>
    <xdr:to>
      <xdr:col>0</xdr:col>
      <xdr:colOff>2521568</xdr:colOff>
      <xdr:row>17</xdr:row>
      <xdr:rowOff>1238250</xdr:rowOff>
    </xdr:to>
    <xdr:pic>
      <xdr:nvPicPr>
        <xdr:cNvPr id="1026" name="Picture 2" descr="Кровать АВТО3-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5286375"/>
          <a:ext cx="2473943" cy="1228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68</xdr:row>
      <xdr:rowOff>95250</xdr:rowOff>
    </xdr:from>
    <xdr:to>
      <xdr:col>0</xdr:col>
      <xdr:colOff>2576063</xdr:colOff>
      <xdr:row>74</xdr:row>
      <xdr:rowOff>133350</xdr:rowOff>
    </xdr:to>
    <xdr:pic>
      <xdr:nvPicPr>
        <xdr:cNvPr id="1027" name="Picture 3" descr="Кровать комбинированная ЛДСП №1 (Ночные тачки)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22669500"/>
          <a:ext cx="2547488" cy="180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85</xdr:row>
      <xdr:rowOff>38101</xdr:rowOff>
    </xdr:from>
    <xdr:to>
      <xdr:col>0</xdr:col>
      <xdr:colOff>2571750</xdr:colOff>
      <xdr:row>85</xdr:row>
      <xdr:rowOff>1638301</xdr:rowOff>
    </xdr:to>
    <xdr:pic>
      <xdr:nvPicPr>
        <xdr:cNvPr id="16" name="Рисунок 15" descr="C:\Users\karimova_n\Documents\ДЛЯ КОМ.ПРЕДЛОЖЕНИЯ\Детский корпус\Кровать детская №8.pn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27031951"/>
          <a:ext cx="25050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</xdr:row>
      <xdr:rowOff>38101</xdr:rowOff>
    </xdr:from>
    <xdr:to>
      <xdr:col>0</xdr:col>
      <xdr:colOff>2552700</xdr:colOff>
      <xdr:row>18</xdr:row>
      <xdr:rowOff>1271970</xdr:rowOff>
    </xdr:to>
    <xdr:pic>
      <xdr:nvPicPr>
        <xdr:cNvPr id="1028" name="Picture 4" descr="Кровать АВТО3-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3350" y="6629401"/>
          <a:ext cx="2419350" cy="1233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190499</xdr:colOff>
      <xdr:row>87</xdr:row>
      <xdr:rowOff>180975</xdr:rowOff>
    </xdr:from>
    <xdr:to>
      <xdr:col>1</xdr:col>
      <xdr:colOff>1762124</xdr:colOff>
      <xdr:row>95</xdr:row>
      <xdr:rowOff>219075</xdr:rowOff>
    </xdr:to>
    <xdr:pic>
      <xdr:nvPicPr>
        <xdr:cNvPr id="18" name="Рисунок 17" descr="Группа №1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499" y="29908500"/>
          <a:ext cx="42005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105</xdr:row>
      <xdr:rowOff>28575</xdr:rowOff>
    </xdr:from>
    <xdr:to>
      <xdr:col>1</xdr:col>
      <xdr:colOff>1009650</xdr:colOff>
      <xdr:row>109</xdr:row>
      <xdr:rowOff>285750</xdr:rowOff>
    </xdr:to>
    <xdr:pic>
      <xdr:nvPicPr>
        <xdr:cNvPr id="1029" name="Picture 5" descr="Группа №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81050" y="35080575"/>
          <a:ext cx="2857500" cy="1457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733425</xdr:colOff>
      <xdr:row>145</xdr:row>
      <xdr:rowOff>9525</xdr:rowOff>
    </xdr:from>
    <xdr:to>
      <xdr:col>1</xdr:col>
      <xdr:colOff>898565</xdr:colOff>
      <xdr:row>150</xdr:row>
      <xdr:rowOff>95250</xdr:rowOff>
    </xdr:to>
    <xdr:pic>
      <xdr:nvPicPr>
        <xdr:cNvPr id="20" name="Рисунок 19" descr="Группа №18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3425" y="46453425"/>
          <a:ext cx="279404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152</xdr:row>
      <xdr:rowOff>95251</xdr:rowOff>
    </xdr:from>
    <xdr:to>
      <xdr:col>1</xdr:col>
      <xdr:colOff>1676401</xdr:colOff>
      <xdr:row>158</xdr:row>
      <xdr:rowOff>95251</xdr:rowOff>
    </xdr:to>
    <xdr:pic>
      <xdr:nvPicPr>
        <xdr:cNvPr id="21" name="Рисунок 20" descr="Группа №19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57175" y="48434626"/>
          <a:ext cx="4048126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99</xdr:row>
      <xdr:rowOff>38100</xdr:rowOff>
    </xdr:from>
    <xdr:to>
      <xdr:col>1</xdr:col>
      <xdr:colOff>1352550</xdr:colOff>
      <xdr:row>103</xdr:row>
      <xdr:rowOff>361950</xdr:rowOff>
    </xdr:to>
    <xdr:pic>
      <xdr:nvPicPr>
        <xdr:cNvPr id="22" name="Рисунок 21" descr="Группа №2 Лягушонок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33425" y="33270825"/>
          <a:ext cx="32480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333376</xdr:colOff>
      <xdr:row>162</xdr:row>
      <xdr:rowOff>19050</xdr:rowOff>
    </xdr:from>
    <xdr:to>
      <xdr:col>1</xdr:col>
      <xdr:colOff>1285876</xdr:colOff>
      <xdr:row>168</xdr:row>
      <xdr:rowOff>257175</xdr:rowOff>
    </xdr:to>
    <xdr:pic>
      <xdr:nvPicPr>
        <xdr:cNvPr id="23" name="Рисунок 22" descr="Группа №21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33376" y="53549550"/>
          <a:ext cx="35814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138</xdr:row>
      <xdr:rowOff>104776</xdr:rowOff>
    </xdr:from>
    <xdr:to>
      <xdr:col>0</xdr:col>
      <xdr:colOff>2476500</xdr:colOff>
      <xdr:row>143</xdr:row>
      <xdr:rowOff>114301</xdr:rowOff>
    </xdr:to>
    <xdr:pic>
      <xdr:nvPicPr>
        <xdr:cNvPr id="24" name="Рисунок 23" descr="C:\Users\karimova_n\Documents\ДЛЯ КОМ.ПРЕДЛОЖЕНИЯ\Детский корпус\Группа №17 (АКВАРИУМ)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3350" y="44996101"/>
          <a:ext cx="23431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238126</xdr:colOff>
      <xdr:row>130</xdr:row>
      <xdr:rowOff>76200</xdr:rowOff>
    </xdr:from>
    <xdr:to>
      <xdr:col>0</xdr:col>
      <xdr:colOff>2600326</xdr:colOff>
      <xdr:row>136</xdr:row>
      <xdr:rowOff>38100</xdr:rowOff>
    </xdr:to>
    <xdr:pic>
      <xdr:nvPicPr>
        <xdr:cNvPr id="25" name="Рисунок 24" descr="C:\Users\karimova_n\Documents\ДЛЯ КОМ.ПРЕДЛОЖЕНИЯ\Детский корпус\Группа №15 (Море)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8126" y="42891075"/>
          <a:ext cx="23622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137</xdr:row>
      <xdr:rowOff>66675</xdr:rowOff>
    </xdr:from>
    <xdr:to>
      <xdr:col>0</xdr:col>
      <xdr:colOff>2600325</xdr:colOff>
      <xdr:row>137</xdr:row>
      <xdr:rowOff>1604582</xdr:rowOff>
    </xdr:to>
    <xdr:pic>
      <xdr:nvPicPr>
        <xdr:cNvPr id="26" name="Рисунок 25" descr="C:\Users\karimova_n\Documents\ДЛЯ КОМ.ПРЕДЛОЖЕНИЯ\Детский корпус\Группа № 14 (спортивная)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0" y="44757975"/>
          <a:ext cx="2409825" cy="153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124</xdr:row>
      <xdr:rowOff>19050</xdr:rowOff>
    </xdr:from>
    <xdr:to>
      <xdr:col>0</xdr:col>
      <xdr:colOff>2619375</xdr:colOff>
      <xdr:row>128</xdr:row>
      <xdr:rowOff>314325</xdr:rowOff>
    </xdr:to>
    <xdr:pic>
      <xdr:nvPicPr>
        <xdr:cNvPr id="27" name="Рисунок 26" descr="C:\Users\karimova_n\Documents\ДЛЯ КОМ.ПРЕДЛОЖЕНИЯ\Детский корпус\Группа №13-2 (Пираты)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0025" y="41014650"/>
          <a:ext cx="24193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111</xdr:row>
      <xdr:rowOff>171449</xdr:rowOff>
    </xdr:from>
    <xdr:to>
      <xdr:col>1</xdr:col>
      <xdr:colOff>1571625</xdr:colOff>
      <xdr:row>120</xdr:row>
      <xdr:rowOff>190499</xdr:rowOff>
    </xdr:to>
    <xdr:pic>
      <xdr:nvPicPr>
        <xdr:cNvPr id="28" name="Рисунок 27" descr="C:\Users\karimova_n\Documents\ДЛЯ КОМ.ПРЕДЛОЖЕНИЯ\Детский корпус\Группа №13 (САФАРИ)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90525" y="37471349"/>
          <a:ext cx="381000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6</xdr:row>
      <xdr:rowOff>28576</xdr:rowOff>
    </xdr:from>
    <xdr:to>
      <xdr:col>0</xdr:col>
      <xdr:colOff>2486025</xdr:colOff>
      <xdr:row>7</xdr:row>
      <xdr:rowOff>907257</xdr:rowOff>
    </xdr:to>
    <xdr:pic>
      <xdr:nvPicPr>
        <xdr:cNvPr id="1030" name="Picture 6" descr="Кровать 2-х ярусная ЛДСП №1 (Лесная братва)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61950" y="1171576"/>
          <a:ext cx="2124075" cy="15930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1171575</xdr:colOff>
      <xdr:row>3</xdr:row>
      <xdr:rowOff>10477</xdr:rowOff>
    </xdr:from>
    <xdr:to>
      <xdr:col>1</xdr:col>
      <xdr:colOff>352425</xdr:colOff>
      <xdr:row>3</xdr:row>
      <xdr:rowOff>1283335</xdr:rowOff>
    </xdr:to>
    <xdr:pic>
      <xdr:nvPicPr>
        <xdr:cNvPr id="1031" name="Picture 7" descr="Кровать детская 2-х ярусная разборная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801052"/>
          <a:ext cx="1809750" cy="12728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75</xdr:row>
      <xdr:rowOff>0</xdr:rowOff>
    </xdr:from>
    <xdr:to>
      <xdr:col>0</xdr:col>
      <xdr:colOff>2514600</xdr:colOff>
      <xdr:row>79</xdr:row>
      <xdr:rowOff>335867</xdr:rowOff>
    </xdr:to>
    <xdr:pic>
      <xdr:nvPicPr>
        <xdr:cNvPr id="9" name="Picture 1" descr="Комплект детской мебели ЛДСП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27708225"/>
          <a:ext cx="2514599" cy="1402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80</xdr:row>
      <xdr:rowOff>57150</xdr:rowOff>
    </xdr:from>
    <xdr:to>
      <xdr:col>0</xdr:col>
      <xdr:colOff>2257425</xdr:colOff>
      <xdr:row>83</xdr:row>
      <xdr:rowOff>373571</xdr:rowOff>
    </xdr:to>
    <xdr:pic>
      <xdr:nvPicPr>
        <xdr:cNvPr id="14" name="Picture 2" descr="Комплект мебели ЛДСП 2/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29175075"/>
          <a:ext cx="2228850" cy="14784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17</xdr:row>
      <xdr:rowOff>1285876</xdr:rowOff>
    </xdr:from>
    <xdr:to>
      <xdr:col>0</xdr:col>
      <xdr:colOff>2600325</xdr:colOff>
      <xdr:row>18</xdr:row>
      <xdr:rowOff>1205295</xdr:rowOff>
    </xdr:to>
    <xdr:pic>
      <xdr:nvPicPr>
        <xdr:cNvPr id="33" name="Picture 4" descr="Кровать АВТО3-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" y="8810626"/>
          <a:ext cx="2419350" cy="12338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1783702</xdr:colOff>
      <xdr:row>180</xdr:row>
      <xdr:rowOff>247650</xdr:rowOff>
    </xdr:to>
    <xdr:pic>
      <xdr:nvPicPr>
        <xdr:cNvPr id="15" name="Picture 1" descr="Группа №2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59331225"/>
          <a:ext cx="4412602" cy="2447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196</xdr:row>
      <xdr:rowOff>66675</xdr:rowOff>
    </xdr:from>
    <xdr:to>
      <xdr:col>1</xdr:col>
      <xdr:colOff>1190625</xdr:colOff>
      <xdr:row>201</xdr:row>
      <xdr:rowOff>313754</xdr:rowOff>
    </xdr:to>
    <xdr:pic>
      <xdr:nvPicPr>
        <xdr:cNvPr id="17" name="Picture 2" descr="Группа №23/Л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66341625"/>
          <a:ext cx="3752850" cy="19139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409575</xdr:colOff>
      <xdr:row>208</xdr:row>
      <xdr:rowOff>47625</xdr:rowOff>
    </xdr:from>
    <xdr:to>
      <xdr:col>1</xdr:col>
      <xdr:colOff>638175</xdr:colOff>
      <xdr:row>208</xdr:row>
      <xdr:rowOff>1533525</xdr:rowOff>
    </xdr:to>
    <xdr:pic>
      <xdr:nvPicPr>
        <xdr:cNvPr id="19" name="Picture 3" descr="Кровать 1,4*2,0 (Фасад №2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09575" y="69418200"/>
          <a:ext cx="2857500" cy="1485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561975</xdr:colOff>
      <xdr:row>209</xdr:row>
      <xdr:rowOff>85725</xdr:rowOff>
    </xdr:from>
    <xdr:to>
      <xdr:col>1</xdr:col>
      <xdr:colOff>790575</xdr:colOff>
      <xdr:row>209</xdr:row>
      <xdr:rowOff>1581150</xdr:rowOff>
    </xdr:to>
    <xdr:pic>
      <xdr:nvPicPr>
        <xdr:cNvPr id="29" name="Picture 4" descr="Кровать 1,4*2,0 (Фасад №4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61975" y="71113650"/>
          <a:ext cx="2857500" cy="1495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552450</xdr:colOff>
      <xdr:row>203</xdr:row>
      <xdr:rowOff>142875</xdr:rowOff>
    </xdr:from>
    <xdr:to>
      <xdr:col>1</xdr:col>
      <xdr:colOff>781050</xdr:colOff>
      <xdr:row>207</xdr:row>
      <xdr:rowOff>0</xdr:rowOff>
    </xdr:to>
    <xdr:pic>
      <xdr:nvPicPr>
        <xdr:cNvPr id="30" name="Picture 5" descr="Кровать 1,4*2,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2450" y="68560950"/>
          <a:ext cx="2857500" cy="1543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695325</xdr:colOff>
      <xdr:row>4</xdr:row>
      <xdr:rowOff>19050</xdr:rowOff>
    </xdr:from>
    <xdr:to>
      <xdr:col>1</xdr:col>
      <xdr:colOff>609600</xdr:colOff>
      <xdr:row>4</xdr:row>
      <xdr:rowOff>1561910</xdr:rowOff>
    </xdr:to>
    <xdr:pic>
      <xdr:nvPicPr>
        <xdr:cNvPr id="31" name="Picture 6" descr="Кровать 2-ярусная с ящиками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95325" y="2162175"/>
          <a:ext cx="2543175" cy="154286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</xdr:row>
      <xdr:rowOff>171450</xdr:rowOff>
    </xdr:to>
    <xdr:pic>
      <xdr:nvPicPr>
        <xdr:cNvPr id="2" name="Рисунок 1" descr="лого_ивушка-03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781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10"/>
  <sheetViews>
    <sheetView tabSelected="1" workbookViewId="0">
      <selection activeCell="D209" sqref="D209"/>
    </sheetView>
  </sheetViews>
  <sheetFormatPr defaultRowHeight="15"/>
  <cols>
    <col min="1" max="1" width="39.42578125" customWidth="1"/>
    <col min="2" max="2" width="27.5703125" customWidth="1"/>
    <col min="3" max="3" width="45.42578125" customWidth="1"/>
    <col min="4" max="4" width="15.42578125" style="100" customWidth="1"/>
  </cols>
  <sheetData>
    <row r="1" spans="1:4" ht="15.75" thickBot="1"/>
    <row r="2" spans="1:4" ht="15.75" thickBot="1">
      <c r="A2" s="111"/>
      <c r="B2" s="61" t="s">
        <v>159</v>
      </c>
      <c r="C2" s="111" t="s">
        <v>156</v>
      </c>
      <c r="D2" s="110" t="s">
        <v>0</v>
      </c>
    </row>
    <row r="3" spans="1:4" ht="15.75" thickBot="1">
      <c r="C3" s="108" t="s">
        <v>1</v>
      </c>
      <c r="D3" s="109" t="s">
        <v>283</v>
      </c>
    </row>
    <row r="4" spans="1:4" ht="106.5" customHeight="1" thickBot="1">
      <c r="A4" s="60"/>
      <c r="B4" s="61"/>
      <c r="C4" s="168" t="s">
        <v>2</v>
      </c>
      <c r="D4" s="133">
        <v>15390</v>
      </c>
    </row>
    <row r="5" spans="1:4" ht="126" customHeight="1" thickBot="1">
      <c r="A5" s="60"/>
      <c r="B5" s="132"/>
      <c r="C5" s="169" t="s">
        <v>3</v>
      </c>
      <c r="D5" s="133">
        <v>14320</v>
      </c>
    </row>
    <row r="6" spans="1:4" ht="15.75" thickBot="1">
      <c r="C6" s="169" t="s">
        <v>4</v>
      </c>
      <c r="D6" s="133">
        <v>14070</v>
      </c>
    </row>
    <row r="7" spans="1:4" ht="56.25" customHeight="1" thickBot="1">
      <c r="A7" s="24"/>
      <c r="B7" s="37"/>
      <c r="C7" s="159" t="s">
        <v>155</v>
      </c>
      <c r="D7" s="133">
        <v>9380</v>
      </c>
    </row>
    <row r="8" spans="1:4" ht="72" customHeight="1" thickBot="1">
      <c r="A8" s="26"/>
      <c r="B8" s="31"/>
      <c r="C8" s="170" t="s">
        <v>5</v>
      </c>
      <c r="D8" s="133">
        <v>10040</v>
      </c>
    </row>
    <row r="9" spans="1:4" ht="69" customHeight="1" thickBot="1">
      <c r="A9" s="24"/>
      <c r="B9" s="65" t="s">
        <v>168</v>
      </c>
      <c r="C9" s="146" t="s">
        <v>6</v>
      </c>
      <c r="D9" s="182">
        <v>11620</v>
      </c>
    </row>
    <row r="10" spans="1:4" ht="64.5" customHeight="1" thickBot="1">
      <c r="A10" s="25"/>
      <c r="B10" s="66" t="s">
        <v>169</v>
      </c>
      <c r="C10" s="171" t="s">
        <v>154</v>
      </c>
      <c r="D10" s="182">
        <v>11980</v>
      </c>
    </row>
    <row r="11" spans="1:4" ht="15.75" thickBot="1">
      <c r="A11" s="26"/>
      <c r="B11" s="67"/>
      <c r="C11" s="172" t="s">
        <v>7</v>
      </c>
      <c r="D11" s="133">
        <v>150</v>
      </c>
    </row>
    <row r="12" spans="1:4" ht="15.75" thickBot="1">
      <c r="A12" s="17"/>
      <c r="B12" s="24"/>
      <c r="C12" s="134" t="s">
        <v>8</v>
      </c>
      <c r="D12" s="183"/>
    </row>
    <row r="13" spans="1:4" ht="41.25" customHeight="1" thickBot="1">
      <c r="A13" s="18"/>
      <c r="B13" s="27" t="s">
        <v>158</v>
      </c>
      <c r="C13" s="135" t="s">
        <v>153</v>
      </c>
      <c r="D13" s="133">
        <v>6250</v>
      </c>
    </row>
    <row r="14" spans="1:4" ht="15.75" thickBot="1">
      <c r="A14" s="18"/>
      <c r="B14" s="25" t="s">
        <v>157</v>
      </c>
      <c r="C14" s="135" t="s">
        <v>9</v>
      </c>
      <c r="D14" s="133">
        <v>4890</v>
      </c>
    </row>
    <row r="15" spans="1:4" ht="15.75" thickBot="1">
      <c r="A15" s="18"/>
      <c r="B15" s="25"/>
      <c r="C15" s="135" t="s">
        <v>10</v>
      </c>
      <c r="D15" s="133">
        <v>5710</v>
      </c>
    </row>
    <row r="16" spans="1:4" ht="15.75" thickBot="1">
      <c r="A16" s="18"/>
      <c r="B16" s="25"/>
      <c r="C16" s="135" t="s">
        <v>11</v>
      </c>
      <c r="D16" s="133">
        <v>4490</v>
      </c>
    </row>
    <row r="17" spans="1:4" ht="23.25" customHeight="1" thickBot="1">
      <c r="A17" s="19"/>
      <c r="B17" s="26"/>
      <c r="C17" s="136" t="s">
        <v>12</v>
      </c>
      <c r="D17" s="184">
        <f>D13+D14+D15+D16</f>
        <v>21340</v>
      </c>
    </row>
    <row r="18" spans="1:4" ht="103.5" customHeight="1" thickBot="1">
      <c r="B18" s="137" t="s">
        <v>182</v>
      </c>
      <c r="C18" s="168" t="s">
        <v>13</v>
      </c>
      <c r="D18" s="185">
        <v>9380</v>
      </c>
    </row>
    <row r="19" spans="1:4" ht="101.25" customHeight="1" thickBot="1">
      <c r="A19" s="60"/>
      <c r="B19" s="137" t="s">
        <v>189</v>
      </c>
      <c r="C19" s="173" t="s">
        <v>14</v>
      </c>
      <c r="D19" s="185">
        <v>5210</v>
      </c>
    </row>
    <row r="20" spans="1:4" ht="15.75" thickBot="1">
      <c r="A20" s="200" t="s">
        <v>15</v>
      </c>
      <c r="B20" s="200"/>
      <c r="C20" s="200"/>
      <c r="D20" s="186"/>
    </row>
    <row r="21" spans="1:4" ht="21.75" thickBot="1">
      <c r="A21" s="24"/>
      <c r="B21" s="65" t="s">
        <v>160</v>
      </c>
      <c r="C21" s="174" t="s">
        <v>16</v>
      </c>
      <c r="D21" s="133">
        <v>3970</v>
      </c>
    </row>
    <row r="22" spans="1:4" ht="26.25" thickBot="1">
      <c r="A22" s="25"/>
      <c r="B22" s="66" t="s">
        <v>161</v>
      </c>
      <c r="C22" s="135" t="s">
        <v>17</v>
      </c>
      <c r="D22" s="133">
        <v>3270</v>
      </c>
    </row>
    <row r="23" spans="1:4" ht="26.25" thickBot="1">
      <c r="A23" s="25"/>
      <c r="B23" s="66" t="s">
        <v>162</v>
      </c>
      <c r="C23" s="135" t="s">
        <v>18</v>
      </c>
      <c r="D23" s="133">
        <v>2460</v>
      </c>
    </row>
    <row r="24" spans="1:4" ht="26.25" thickBot="1">
      <c r="A24" s="25"/>
      <c r="B24" s="66" t="s">
        <v>163</v>
      </c>
      <c r="C24" s="135" t="s">
        <v>19</v>
      </c>
      <c r="D24" s="133">
        <v>680</v>
      </c>
    </row>
    <row r="25" spans="1:4" ht="26.25" thickBot="1">
      <c r="A25" s="25"/>
      <c r="B25" s="66"/>
      <c r="C25" s="135" t="s">
        <v>20</v>
      </c>
      <c r="D25" s="133">
        <v>2440</v>
      </c>
    </row>
    <row r="26" spans="1:4" ht="26.25" thickBot="1">
      <c r="A26" s="25"/>
      <c r="B26" s="66"/>
      <c r="C26" s="135" t="s">
        <v>21</v>
      </c>
      <c r="D26" s="133">
        <v>4460</v>
      </c>
    </row>
    <row r="27" spans="1:4" ht="27.75" customHeight="1" thickBot="1">
      <c r="A27" s="25"/>
      <c r="B27" s="66"/>
      <c r="C27" s="135" t="s">
        <v>22</v>
      </c>
      <c r="D27" s="133">
        <v>9620</v>
      </c>
    </row>
    <row r="28" spans="1:4" ht="21.75" customHeight="1" thickBot="1">
      <c r="A28" s="26"/>
      <c r="B28" s="67"/>
      <c r="C28" s="157" t="s">
        <v>12</v>
      </c>
      <c r="D28" s="187">
        <f>SUM(D21:D27)</f>
        <v>26900</v>
      </c>
    </row>
    <row r="29" spans="1:4" ht="26.25" thickBot="1">
      <c r="B29" s="138" t="s">
        <v>173</v>
      </c>
      <c r="C29" s="174" t="s">
        <v>23</v>
      </c>
      <c r="D29" s="133">
        <v>6430</v>
      </c>
    </row>
    <row r="30" spans="1:4" ht="26.25" thickBot="1">
      <c r="B30" s="66" t="s">
        <v>170</v>
      </c>
      <c r="C30" s="135" t="s">
        <v>24</v>
      </c>
      <c r="D30" s="133">
        <v>5090</v>
      </c>
    </row>
    <row r="31" spans="1:4" ht="26.25" thickBot="1">
      <c r="B31" s="66"/>
      <c r="C31" s="135" t="s">
        <v>25</v>
      </c>
      <c r="D31" s="133">
        <v>3470</v>
      </c>
    </row>
    <row r="32" spans="1:4" ht="26.25" thickBot="1">
      <c r="B32" s="66"/>
      <c r="C32" s="135" t="s">
        <v>26</v>
      </c>
      <c r="D32" s="133">
        <v>6330</v>
      </c>
    </row>
    <row r="33" spans="1:4" ht="30" customHeight="1" thickBot="1">
      <c r="B33" s="67"/>
      <c r="C33" s="157" t="s">
        <v>12</v>
      </c>
      <c r="D33" s="187">
        <f>SUM(D29:D32)</f>
        <v>21320</v>
      </c>
    </row>
    <row r="34" spans="1:4" ht="26.25" thickBot="1">
      <c r="A34" s="24"/>
      <c r="B34" s="65" t="s">
        <v>171</v>
      </c>
      <c r="C34" s="174" t="s">
        <v>27</v>
      </c>
      <c r="D34" s="133">
        <v>7340</v>
      </c>
    </row>
    <row r="35" spans="1:4" ht="26.25" thickBot="1">
      <c r="A35" s="25"/>
      <c r="B35" s="66" t="s">
        <v>172</v>
      </c>
      <c r="C35" s="135" t="s">
        <v>28</v>
      </c>
      <c r="D35" s="133">
        <v>5510</v>
      </c>
    </row>
    <row r="36" spans="1:4" ht="26.25" thickBot="1">
      <c r="A36" s="25"/>
      <c r="B36" s="66"/>
      <c r="C36" s="135" t="s">
        <v>29</v>
      </c>
      <c r="D36" s="133">
        <v>5040</v>
      </c>
    </row>
    <row r="37" spans="1:4" ht="15.75" thickBot="1">
      <c r="A37" s="25"/>
      <c r="B37" s="66"/>
      <c r="C37" s="135" t="s">
        <v>30</v>
      </c>
      <c r="D37" s="133">
        <v>5970</v>
      </c>
    </row>
    <row r="38" spans="1:4" ht="34.5" customHeight="1" thickBot="1">
      <c r="A38" s="26"/>
      <c r="B38" s="67"/>
      <c r="C38" s="157" t="s">
        <v>12</v>
      </c>
      <c r="D38" s="187">
        <v>22730</v>
      </c>
    </row>
    <row r="39" spans="1:4" ht="26.25" thickBot="1">
      <c r="B39" s="65" t="s">
        <v>174</v>
      </c>
      <c r="C39" s="174" t="s">
        <v>31</v>
      </c>
      <c r="D39" s="133">
        <v>3730</v>
      </c>
    </row>
    <row r="40" spans="1:4" ht="26.25" thickBot="1">
      <c r="B40" s="66" t="s">
        <v>175</v>
      </c>
      <c r="C40" s="135" t="s">
        <v>32</v>
      </c>
      <c r="D40" s="133">
        <v>5670</v>
      </c>
    </row>
    <row r="41" spans="1:4" ht="15.75" thickBot="1">
      <c r="B41" s="66"/>
      <c r="C41" s="135" t="s">
        <v>33</v>
      </c>
      <c r="D41" s="133">
        <v>8730</v>
      </c>
    </row>
    <row r="42" spans="1:4" ht="52.5" customHeight="1" thickBot="1">
      <c r="B42" s="67"/>
      <c r="C42" s="157" t="s">
        <v>12</v>
      </c>
      <c r="D42" s="187">
        <f>SUM(D39:D41)</f>
        <v>18130</v>
      </c>
    </row>
    <row r="43" spans="1:4" ht="15.75" thickBot="1">
      <c r="A43" s="24"/>
      <c r="B43" s="139"/>
      <c r="C43" s="174" t="s">
        <v>34</v>
      </c>
      <c r="D43" s="133">
        <v>4450</v>
      </c>
    </row>
    <row r="44" spans="1:4" ht="26.25" thickBot="1">
      <c r="A44" s="25"/>
      <c r="B44" s="140" t="s">
        <v>176</v>
      </c>
      <c r="C44" s="135" t="s">
        <v>35</v>
      </c>
      <c r="D44" s="133">
        <v>3550</v>
      </c>
    </row>
    <row r="45" spans="1:4" ht="26.25" thickBot="1">
      <c r="A45" s="25"/>
      <c r="B45" s="66" t="s">
        <v>177</v>
      </c>
      <c r="C45" s="135" t="s">
        <v>36</v>
      </c>
      <c r="D45" s="133">
        <v>1850</v>
      </c>
    </row>
    <row r="46" spans="1:4" ht="26.25" thickBot="1">
      <c r="A46" s="25"/>
      <c r="B46" s="66" t="s">
        <v>178</v>
      </c>
      <c r="C46" s="135" t="s">
        <v>37</v>
      </c>
      <c r="D46" s="133">
        <v>2600</v>
      </c>
    </row>
    <row r="47" spans="1:4" ht="26.25" thickBot="1">
      <c r="A47" s="25"/>
      <c r="B47" s="66"/>
      <c r="C47" s="135" t="s">
        <v>38</v>
      </c>
      <c r="D47" s="133">
        <v>1530</v>
      </c>
    </row>
    <row r="48" spans="1:4" ht="26.25" thickBot="1">
      <c r="A48" s="25"/>
      <c r="B48" s="66"/>
      <c r="C48" s="135" t="s">
        <v>39</v>
      </c>
      <c r="D48" s="133">
        <v>6270</v>
      </c>
    </row>
    <row r="49" spans="1:4" ht="26.25" thickBot="1">
      <c r="A49" s="25"/>
      <c r="B49" s="66"/>
      <c r="C49" s="135" t="s">
        <v>40</v>
      </c>
      <c r="D49" s="133">
        <v>4870</v>
      </c>
    </row>
    <row r="50" spans="1:4" ht="45.75" customHeight="1" thickBot="1">
      <c r="A50" s="26"/>
      <c r="B50" s="67"/>
      <c r="C50" s="157" t="s">
        <v>12</v>
      </c>
      <c r="D50" s="187">
        <f>SUM(D43:D49)</f>
        <v>25120</v>
      </c>
    </row>
    <row r="51" spans="1:4" ht="26.25" thickBot="1">
      <c r="A51" s="24"/>
      <c r="B51" s="65" t="s">
        <v>164</v>
      </c>
      <c r="C51" s="174" t="s">
        <v>41</v>
      </c>
      <c r="D51" s="133">
        <v>8130</v>
      </c>
    </row>
    <row r="52" spans="1:4" ht="26.25" thickBot="1">
      <c r="A52" s="25"/>
      <c r="B52" s="66" t="s">
        <v>165</v>
      </c>
      <c r="C52" s="135" t="s">
        <v>42</v>
      </c>
      <c r="D52" s="133">
        <v>3720</v>
      </c>
    </row>
    <row r="53" spans="1:4" ht="26.25" thickBot="1">
      <c r="A53" s="25"/>
      <c r="B53" s="66"/>
      <c r="C53" s="135" t="s">
        <v>43</v>
      </c>
      <c r="D53" s="133">
        <v>5620</v>
      </c>
    </row>
    <row r="54" spans="1:4" ht="26.25" thickBot="1">
      <c r="A54" s="25"/>
      <c r="B54" s="66"/>
      <c r="C54" s="135" t="s">
        <v>44</v>
      </c>
      <c r="D54" s="133">
        <v>2320</v>
      </c>
    </row>
    <row r="55" spans="1:4" ht="26.25" thickBot="1">
      <c r="A55" s="25"/>
      <c r="B55" s="66"/>
      <c r="C55" s="135" t="s">
        <v>45</v>
      </c>
      <c r="D55" s="133">
        <v>12330</v>
      </c>
    </row>
    <row r="56" spans="1:4" ht="15.75" thickBot="1">
      <c r="A56" s="26"/>
      <c r="B56" s="67"/>
      <c r="C56" s="157" t="s">
        <v>12</v>
      </c>
      <c r="D56" s="187">
        <f>SUM(D51:D55)</f>
        <v>32120</v>
      </c>
    </row>
    <row r="57" spans="1:4" ht="24" thickBot="1">
      <c r="A57" s="24"/>
      <c r="B57" s="141" t="s">
        <v>166</v>
      </c>
      <c r="C57" s="174" t="s">
        <v>46</v>
      </c>
      <c r="D57" s="133">
        <v>3270</v>
      </c>
    </row>
    <row r="58" spans="1:4" ht="26.25" thickBot="1">
      <c r="A58" s="25"/>
      <c r="B58" s="66" t="s">
        <v>167</v>
      </c>
      <c r="C58" s="135" t="s">
        <v>47</v>
      </c>
      <c r="D58" s="133">
        <v>3310</v>
      </c>
    </row>
    <row r="59" spans="1:4" ht="15.75" thickBot="1">
      <c r="A59" s="25"/>
      <c r="B59" s="66"/>
      <c r="C59" s="135" t="s">
        <v>48</v>
      </c>
      <c r="D59" s="133">
        <v>2350</v>
      </c>
    </row>
    <row r="60" spans="1:4" ht="26.25" thickBot="1">
      <c r="A60" s="25"/>
      <c r="B60" s="66"/>
      <c r="C60" s="135" t="s">
        <v>49</v>
      </c>
      <c r="D60" s="133">
        <v>4060</v>
      </c>
    </row>
    <row r="61" spans="1:4" ht="15.75" thickBot="1">
      <c r="A61" s="25"/>
      <c r="B61" s="66"/>
      <c r="C61" s="135" t="s">
        <v>50</v>
      </c>
      <c r="D61" s="133">
        <v>3800</v>
      </c>
    </row>
    <row r="62" spans="1:4" ht="29.25" customHeight="1" thickBot="1">
      <c r="A62" s="26"/>
      <c r="B62" s="67"/>
      <c r="C62" s="157" t="s">
        <v>12</v>
      </c>
      <c r="D62" s="187">
        <f>SUM(D57:D61)</f>
        <v>16790</v>
      </c>
    </row>
    <row r="63" spans="1:4" ht="21.75" thickBot="1">
      <c r="A63" s="24"/>
      <c r="B63" s="65" t="s">
        <v>179</v>
      </c>
      <c r="C63" s="174" t="s">
        <v>51</v>
      </c>
      <c r="D63" s="133">
        <v>3160</v>
      </c>
    </row>
    <row r="64" spans="1:4" ht="26.25" thickBot="1">
      <c r="A64" s="25"/>
      <c r="B64" s="66" t="s">
        <v>180</v>
      </c>
      <c r="C64" s="135" t="s">
        <v>52</v>
      </c>
      <c r="D64" s="133">
        <v>3280</v>
      </c>
    </row>
    <row r="65" spans="1:4" ht="26.25" thickBot="1">
      <c r="A65" s="25"/>
      <c r="B65" s="66" t="s">
        <v>181</v>
      </c>
      <c r="C65" s="135" t="s">
        <v>53</v>
      </c>
      <c r="D65" s="133">
        <v>930</v>
      </c>
    </row>
    <row r="66" spans="1:4" ht="26.25" thickBot="1">
      <c r="A66" s="25"/>
      <c r="B66" s="66"/>
      <c r="C66" s="135" t="s">
        <v>54</v>
      </c>
      <c r="D66" s="133">
        <v>3210</v>
      </c>
    </row>
    <row r="67" spans="1:4" ht="26.25" thickBot="1">
      <c r="A67" s="25"/>
      <c r="B67" s="66"/>
      <c r="C67" s="135" t="s">
        <v>55</v>
      </c>
      <c r="D67" s="133">
        <v>6380</v>
      </c>
    </row>
    <row r="68" spans="1:4" ht="15.75" thickBot="1">
      <c r="A68" s="26"/>
      <c r="B68" s="67"/>
      <c r="C68" s="157" t="s">
        <v>12</v>
      </c>
      <c r="D68" s="187">
        <f>SUM(D63:D67)</f>
        <v>16960</v>
      </c>
    </row>
    <row r="69" spans="1:4" ht="15.75" thickBot="1">
      <c r="A69" s="24"/>
      <c r="B69" s="33"/>
      <c r="C69" s="175" t="s">
        <v>56</v>
      </c>
      <c r="D69" s="188"/>
    </row>
    <row r="70" spans="1:4" ht="26.25" thickBot="1">
      <c r="A70" s="25"/>
      <c r="B70" s="201" t="s">
        <v>183</v>
      </c>
      <c r="C70" s="174" t="s">
        <v>57</v>
      </c>
      <c r="D70" s="133">
        <v>12310</v>
      </c>
    </row>
    <row r="71" spans="1:4" ht="15.75" thickBot="1">
      <c r="A71" s="25"/>
      <c r="B71" s="201"/>
      <c r="C71" s="135" t="s">
        <v>58</v>
      </c>
      <c r="D71" s="133">
        <v>2070</v>
      </c>
    </row>
    <row r="72" spans="1:4" ht="15.75" thickBot="1">
      <c r="A72" s="25"/>
      <c r="B72" s="66" t="s">
        <v>184</v>
      </c>
      <c r="C72" s="157" t="s">
        <v>59</v>
      </c>
      <c r="D72" s="187">
        <f>SUM(D70:D71)</f>
        <v>14380</v>
      </c>
    </row>
    <row r="73" spans="1:4" ht="39" thickBot="1">
      <c r="A73" s="25"/>
      <c r="B73" s="66" t="s">
        <v>185</v>
      </c>
      <c r="C73" s="174" t="s">
        <v>60</v>
      </c>
      <c r="D73" s="133">
        <v>12940</v>
      </c>
    </row>
    <row r="74" spans="1:4" ht="26.25" thickBot="1">
      <c r="A74" s="25"/>
      <c r="B74" s="66" t="s">
        <v>186</v>
      </c>
      <c r="C74" s="135" t="s">
        <v>61</v>
      </c>
      <c r="D74" s="133">
        <v>2170</v>
      </c>
    </row>
    <row r="75" spans="1:4" ht="30.75" thickBot="1">
      <c r="A75" s="26"/>
      <c r="B75" s="142" t="s">
        <v>187</v>
      </c>
      <c r="C75" s="157" t="s">
        <v>59</v>
      </c>
      <c r="D75" s="187">
        <f>SUM(D73:D74)</f>
        <v>15110</v>
      </c>
    </row>
    <row r="76" spans="1:4" ht="15.75" thickBot="1">
      <c r="C76" s="134" t="s">
        <v>62</v>
      </c>
      <c r="D76" s="188"/>
    </row>
    <row r="77" spans="1:4" ht="15.75" thickBot="1">
      <c r="C77" s="135"/>
      <c r="D77" s="133"/>
    </row>
    <row r="78" spans="1:4" ht="26.25" thickBot="1">
      <c r="C78" s="135" t="s">
        <v>64</v>
      </c>
      <c r="D78" s="133">
        <v>1770</v>
      </c>
    </row>
    <row r="79" spans="1:4" ht="26.25" thickBot="1">
      <c r="C79" s="135" t="s">
        <v>65</v>
      </c>
      <c r="D79" s="133">
        <v>870</v>
      </c>
    </row>
    <row r="80" spans="1:4" ht="30" customHeight="1" thickBot="1">
      <c r="C80" s="176" t="s">
        <v>63</v>
      </c>
      <c r="D80" s="189">
        <v>3640</v>
      </c>
    </row>
    <row r="81" spans="1:4" ht="15.75" thickBot="1">
      <c r="A81" s="24"/>
      <c r="B81" s="37"/>
      <c r="C81" s="174"/>
      <c r="D81" s="133"/>
    </row>
    <row r="82" spans="1:4" ht="32.25" customHeight="1" thickBot="1">
      <c r="A82" s="25"/>
      <c r="B82" s="30"/>
      <c r="C82" s="135" t="s">
        <v>67</v>
      </c>
      <c r="D82" s="133">
        <v>1910</v>
      </c>
    </row>
    <row r="83" spans="1:4" ht="43.5" customHeight="1" thickBot="1">
      <c r="A83" s="25"/>
      <c r="B83" s="30"/>
      <c r="C83" s="177" t="s">
        <v>68</v>
      </c>
      <c r="D83" s="133">
        <v>840</v>
      </c>
    </row>
    <row r="84" spans="1:4" ht="39.75" customHeight="1" thickBot="1">
      <c r="A84" s="26"/>
      <c r="B84" s="31"/>
      <c r="C84" s="178" t="s">
        <v>66</v>
      </c>
      <c r="D84" s="189">
        <v>3550</v>
      </c>
    </row>
    <row r="85" spans="1:4" ht="20.25" customHeight="1" thickBot="1">
      <c r="A85" s="202" t="s">
        <v>69</v>
      </c>
      <c r="B85" s="203"/>
      <c r="C85" s="203"/>
      <c r="D85" s="190"/>
    </row>
    <row r="86" spans="1:4" ht="132" customHeight="1" thickBot="1">
      <c r="A86" s="60"/>
      <c r="B86" s="69" t="s">
        <v>188</v>
      </c>
      <c r="C86" s="179" t="s">
        <v>70</v>
      </c>
      <c r="D86" s="191">
        <v>31680</v>
      </c>
    </row>
    <row r="87" spans="1:4" ht="21.75" thickBot="1">
      <c r="A87" s="24"/>
      <c r="B87" s="28" t="s">
        <v>190</v>
      </c>
      <c r="C87" s="180" t="s">
        <v>71</v>
      </c>
      <c r="D87" s="190"/>
    </row>
    <row r="88" spans="1:4" ht="26.25" thickBot="1">
      <c r="A88" s="25"/>
      <c r="B88" s="30"/>
      <c r="C88" s="147" t="s">
        <v>72</v>
      </c>
      <c r="D88" s="182">
        <v>12740</v>
      </c>
    </row>
    <row r="89" spans="1:4" ht="26.25" thickBot="1">
      <c r="A89" s="25"/>
      <c r="B89" s="30"/>
      <c r="C89" s="147" t="s">
        <v>73</v>
      </c>
      <c r="D89" s="182">
        <v>14140</v>
      </c>
    </row>
    <row r="90" spans="1:4" ht="26.25" thickBot="1">
      <c r="A90" s="25"/>
      <c r="B90" s="30"/>
      <c r="C90" s="147" t="s">
        <v>74</v>
      </c>
      <c r="D90" s="182">
        <v>2290</v>
      </c>
    </row>
    <row r="91" spans="1:4" ht="26.25" thickBot="1">
      <c r="A91" s="25"/>
      <c r="B91" s="30"/>
      <c r="C91" s="147" t="s">
        <v>75</v>
      </c>
      <c r="D91" s="182">
        <v>14480</v>
      </c>
    </row>
    <row r="92" spans="1:4" ht="15.75" thickBot="1">
      <c r="A92" s="25"/>
      <c r="B92" s="30"/>
      <c r="C92" s="145" t="s">
        <v>12</v>
      </c>
      <c r="D92" s="156">
        <f>D88+D89+D90+D91</f>
        <v>43650</v>
      </c>
    </row>
    <row r="93" spans="1:4" ht="15.75" thickBot="1">
      <c r="A93" s="25"/>
      <c r="B93" s="30"/>
      <c r="C93" s="180" t="s">
        <v>76</v>
      </c>
      <c r="D93" s="156"/>
    </row>
    <row r="94" spans="1:4" ht="26.25" thickBot="1">
      <c r="A94" s="25"/>
      <c r="B94" s="30"/>
      <c r="C94" s="147" t="s">
        <v>77</v>
      </c>
      <c r="D94" s="182">
        <v>12180</v>
      </c>
    </row>
    <row r="95" spans="1:4" ht="26.25" thickBot="1">
      <c r="A95" s="25"/>
      <c r="B95" s="30"/>
      <c r="C95" s="147" t="s">
        <v>78</v>
      </c>
      <c r="D95" s="182">
        <v>14340</v>
      </c>
    </row>
    <row r="96" spans="1:4" ht="26.25" thickBot="1">
      <c r="A96" s="25"/>
      <c r="B96" s="30"/>
      <c r="C96" s="147" t="s">
        <v>74</v>
      </c>
      <c r="D96" s="182">
        <v>2320</v>
      </c>
    </row>
    <row r="97" spans="1:4" ht="26.25" thickBot="1">
      <c r="A97" s="25"/>
      <c r="B97" s="30"/>
      <c r="C97" s="147" t="s">
        <v>79</v>
      </c>
      <c r="D97" s="182">
        <v>14480</v>
      </c>
    </row>
    <row r="98" spans="1:4" ht="15.75" thickBot="1">
      <c r="A98" s="26"/>
      <c r="B98" s="31"/>
      <c r="C98" s="145" t="s">
        <v>12</v>
      </c>
      <c r="D98" s="156">
        <f>SUM(D94:D97)</f>
        <v>43320</v>
      </c>
    </row>
    <row r="99" spans="1:4" ht="26.25" thickBot="1">
      <c r="B99" s="34" t="s">
        <v>194</v>
      </c>
      <c r="C99" s="143" t="s">
        <v>80</v>
      </c>
      <c r="D99" s="192">
        <v>9870</v>
      </c>
    </row>
    <row r="100" spans="1:4" ht="26.25" thickBot="1">
      <c r="C100" s="144" t="s">
        <v>81</v>
      </c>
      <c r="D100" s="192">
        <v>8570</v>
      </c>
    </row>
    <row r="101" spans="1:4" ht="26.25" thickBot="1">
      <c r="C101" s="144" t="s">
        <v>82</v>
      </c>
      <c r="D101" s="192">
        <v>2330</v>
      </c>
    </row>
    <row r="102" spans="1:4" ht="26.25" thickBot="1">
      <c r="C102" s="144" t="s">
        <v>83</v>
      </c>
      <c r="D102" s="192">
        <v>9640</v>
      </c>
    </row>
    <row r="103" spans="1:4" ht="26.25" thickBot="1">
      <c r="C103" s="144" t="s">
        <v>84</v>
      </c>
      <c r="D103" s="192">
        <v>6470</v>
      </c>
    </row>
    <row r="104" spans="1:4" ht="42" customHeight="1" thickBot="1">
      <c r="C104" s="145" t="s">
        <v>12</v>
      </c>
      <c r="D104" s="156">
        <f>D99+D100+D101+D102+D103</f>
        <v>36880</v>
      </c>
    </row>
    <row r="105" spans="1:4" ht="26.25" thickBot="1">
      <c r="A105" s="24"/>
      <c r="B105" s="28" t="s">
        <v>191</v>
      </c>
      <c r="C105" s="146" t="s">
        <v>85</v>
      </c>
      <c r="D105" s="182">
        <v>10330</v>
      </c>
    </row>
    <row r="106" spans="1:4" ht="26.25" thickBot="1">
      <c r="A106" s="25"/>
      <c r="B106" s="30"/>
      <c r="C106" s="147" t="s">
        <v>86</v>
      </c>
      <c r="D106" s="182">
        <v>11200</v>
      </c>
    </row>
    <row r="107" spans="1:4" ht="15.75" thickBot="1">
      <c r="A107" s="25"/>
      <c r="B107" s="30"/>
      <c r="C107" s="147" t="s">
        <v>87</v>
      </c>
      <c r="D107" s="182">
        <v>3600</v>
      </c>
    </row>
    <row r="108" spans="1:4" ht="26.25" thickBot="1">
      <c r="A108" s="25"/>
      <c r="B108" s="30"/>
      <c r="C108" s="147" t="s">
        <v>88</v>
      </c>
      <c r="D108" s="182">
        <v>11260</v>
      </c>
    </row>
    <row r="109" spans="1:4" ht="26.25" thickBot="1">
      <c r="A109" s="25"/>
      <c r="B109" s="30"/>
      <c r="C109" s="147" t="s">
        <v>89</v>
      </c>
      <c r="D109" s="182">
        <v>9780</v>
      </c>
    </row>
    <row r="110" spans="1:4" ht="33.75" customHeight="1" thickBot="1">
      <c r="A110" s="26"/>
      <c r="B110" s="31"/>
      <c r="C110" s="148" t="s">
        <v>12</v>
      </c>
      <c r="D110" s="193">
        <f>SUM(D105:D109)</f>
        <v>46170</v>
      </c>
    </row>
    <row r="111" spans="1:4" ht="26.25" thickBot="1">
      <c r="B111" s="34" t="s">
        <v>198</v>
      </c>
      <c r="C111" s="149" t="s">
        <v>90</v>
      </c>
      <c r="D111" s="182">
        <v>12270</v>
      </c>
    </row>
    <row r="112" spans="1:4" ht="26.25" thickBot="1">
      <c r="C112" s="147" t="s">
        <v>91</v>
      </c>
      <c r="D112" s="182">
        <v>3900</v>
      </c>
    </row>
    <row r="113" spans="1:4" ht="26.25" thickBot="1">
      <c r="C113" s="147" t="s">
        <v>92</v>
      </c>
      <c r="D113" s="182">
        <v>10420</v>
      </c>
    </row>
    <row r="114" spans="1:4" ht="26.25" thickBot="1">
      <c r="C114" s="147" t="s">
        <v>93</v>
      </c>
      <c r="D114" s="182">
        <v>2300</v>
      </c>
    </row>
    <row r="115" spans="1:4" ht="26.25" thickBot="1">
      <c r="C115" s="147" t="s">
        <v>94</v>
      </c>
      <c r="D115" s="182">
        <v>15140</v>
      </c>
    </row>
    <row r="116" spans="1:4" ht="15.75" thickBot="1">
      <c r="C116" s="145" t="s">
        <v>12</v>
      </c>
      <c r="D116" s="156">
        <f>SUM(D111:D115)</f>
        <v>44030</v>
      </c>
    </row>
    <row r="117" spans="1:4" ht="15.75" thickBot="1">
      <c r="C117" s="150" t="s">
        <v>95</v>
      </c>
      <c r="D117" s="194"/>
    </row>
    <row r="118" spans="1:4" ht="26.25" thickBot="1">
      <c r="C118" s="149" t="s">
        <v>96</v>
      </c>
      <c r="D118" s="182">
        <v>11870</v>
      </c>
    </row>
    <row r="119" spans="1:4" ht="26.25" thickBot="1">
      <c r="C119" s="147" t="s">
        <v>97</v>
      </c>
      <c r="D119" s="182">
        <v>3910</v>
      </c>
    </row>
    <row r="120" spans="1:4" ht="26.25" thickBot="1">
      <c r="C120" s="147" t="s">
        <v>98</v>
      </c>
      <c r="D120" s="182">
        <v>9900</v>
      </c>
    </row>
    <row r="121" spans="1:4" ht="26.25" thickBot="1">
      <c r="C121" s="147" t="s">
        <v>99</v>
      </c>
      <c r="D121" s="182">
        <v>2400</v>
      </c>
    </row>
    <row r="122" spans="1:4" ht="26.25" thickBot="1">
      <c r="C122" s="147" t="s">
        <v>100</v>
      </c>
      <c r="D122" s="182">
        <v>13900</v>
      </c>
    </row>
    <row r="123" spans="1:4" ht="15.75" thickBot="1">
      <c r="C123" s="151" t="s">
        <v>12</v>
      </c>
      <c r="D123" s="156">
        <f>SUM(D118:D122)</f>
        <v>41980</v>
      </c>
    </row>
    <row r="124" spans="1:4" ht="15.75" thickBot="1">
      <c r="A124" s="24"/>
      <c r="B124" s="37"/>
      <c r="C124" s="150" t="s">
        <v>95</v>
      </c>
      <c r="D124" s="194"/>
    </row>
    <row r="125" spans="1:4" ht="26.25" thickBot="1">
      <c r="A125" s="25"/>
      <c r="B125" s="80" t="s">
        <v>198</v>
      </c>
      <c r="C125" s="149" t="s">
        <v>101</v>
      </c>
      <c r="D125" s="182">
        <v>11870</v>
      </c>
    </row>
    <row r="126" spans="1:4" ht="26.25" thickBot="1">
      <c r="A126" s="25"/>
      <c r="B126" s="30"/>
      <c r="C126" s="147" t="s">
        <v>102</v>
      </c>
      <c r="D126" s="182">
        <v>3900</v>
      </c>
    </row>
    <row r="127" spans="1:4" ht="26.25" thickBot="1">
      <c r="A127" s="25"/>
      <c r="B127" s="30"/>
      <c r="C127" s="147" t="s">
        <v>103</v>
      </c>
      <c r="D127" s="182">
        <v>8550</v>
      </c>
    </row>
    <row r="128" spans="1:4" ht="26.25" thickBot="1">
      <c r="A128" s="25"/>
      <c r="B128" s="30"/>
      <c r="C128" s="147" t="s">
        <v>104</v>
      </c>
      <c r="D128" s="182">
        <v>2390</v>
      </c>
    </row>
    <row r="129" spans="1:4" ht="26.25" thickBot="1">
      <c r="A129" s="25"/>
      <c r="B129" s="30"/>
      <c r="C129" s="147" t="s">
        <v>105</v>
      </c>
      <c r="D129" s="182">
        <v>13390</v>
      </c>
    </row>
    <row r="130" spans="1:4" ht="15.75" thickBot="1">
      <c r="A130" s="26"/>
      <c r="B130" s="31"/>
      <c r="C130" s="145" t="s">
        <v>12</v>
      </c>
      <c r="D130" s="156">
        <f>SUM(D125:D129)</f>
        <v>40100</v>
      </c>
    </row>
    <row r="131" spans="1:4" ht="26.25" thickBot="1">
      <c r="A131" s="24"/>
      <c r="B131" s="75" t="s">
        <v>196</v>
      </c>
      <c r="C131" s="146" t="s">
        <v>106</v>
      </c>
      <c r="D131" s="182">
        <v>10610</v>
      </c>
    </row>
    <row r="132" spans="1:4" ht="15.75" thickBot="1">
      <c r="A132" s="25"/>
      <c r="B132" s="76"/>
      <c r="C132" s="147" t="s">
        <v>107</v>
      </c>
      <c r="D132" s="182">
        <v>470</v>
      </c>
    </row>
    <row r="133" spans="1:4" ht="26.25" thickBot="1">
      <c r="A133" s="25"/>
      <c r="B133" s="76"/>
      <c r="C133" s="147" t="s">
        <v>108</v>
      </c>
      <c r="D133" s="182">
        <v>8340</v>
      </c>
    </row>
    <row r="134" spans="1:4" ht="26.25" thickBot="1">
      <c r="A134" s="25"/>
      <c r="B134" s="76"/>
      <c r="C134" s="147" t="s">
        <v>109</v>
      </c>
      <c r="D134" s="182">
        <v>2800</v>
      </c>
    </row>
    <row r="135" spans="1:4" ht="26.25" thickBot="1">
      <c r="A135" s="25"/>
      <c r="B135" s="76"/>
      <c r="C135" s="147" t="s">
        <v>110</v>
      </c>
      <c r="D135" s="182">
        <v>8400</v>
      </c>
    </row>
    <row r="136" spans="1:4" ht="15.75" thickBot="1">
      <c r="A136" s="25"/>
      <c r="B136" s="76"/>
      <c r="C136" s="147" t="s">
        <v>111</v>
      </c>
      <c r="D136" s="182">
        <v>8390</v>
      </c>
    </row>
    <row r="137" spans="1:4" ht="15.75" thickBot="1">
      <c r="A137" s="26"/>
      <c r="B137" s="77"/>
      <c r="C137" s="145" t="s">
        <v>12</v>
      </c>
      <c r="D137" s="156">
        <f>SUM(D131:D136)</f>
        <v>39010</v>
      </c>
    </row>
    <row r="138" spans="1:4" ht="133.5" customHeight="1" thickBot="1">
      <c r="C138" s="152" t="s">
        <v>112</v>
      </c>
      <c r="D138" s="153">
        <v>70270</v>
      </c>
    </row>
    <row r="139" spans="1:4" ht="26.25" thickBot="1">
      <c r="A139" s="24"/>
      <c r="B139" s="75" t="s">
        <v>197</v>
      </c>
      <c r="C139" s="146" t="s">
        <v>113</v>
      </c>
      <c r="D139" s="182">
        <v>9850</v>
      </c>
    </row>
    <row r="140" spans="1:4" ht="26.25" thickBot="1">
      <c r="A140" s="25"/>
      <c r="B140" s="76"/>
      <c r="C140" s="147" t="s">
        <v>114</v>
      </c>
      <c r="D140" s="182">
        <v>9090</v>
      </c>
    </row>
    <row r="141" spans="1:4" ht="26.25" thickBot="1">
      <c r="A141" s="25"/>
      <c r="B141" s="76"/>
      <c r="C141" s="147" t="s">
        <v>115</v>
      </c>
      <c r="D141" s="182">
        <v>2390</v>
      </c>
    </row>
    <row r="142" spans="1:4" ht="26.25" thickBot="1">
      <c r="A142" s="25"/>
      <c r="B142" s="76"/>
      <c r="C142" s="147" t="s">
        <v>116</v>
      </c>
      <c r="D142" s="182">
        <v>9840</v>
      </c>
    </row>
    <row r="143" spans="1:4" ht="15.75" thickBot="1">
      <c r="A143" s="25"/>
      <c r="B143" s="76"/>
      <c r="C143" s="154" t="s">
        <v>117</v>
      </c>
      <c r="D143" s="182">
        <v>6700</v>
      </c>
    </row>
    <row r="144" spans="1:4" ht="21" customHeight="1" thickBot="1">
      <c r="A144" s="26"/>
      <c r="B144" s="77"/>
      <c r="C144" s="155" t="s">
        <v>12</v>
      </c>
      <c r="D144" s="156">
        <f>SUM(D139:D143)</f>
        <v>37870</v>
      </c>
    </row>
    <row r="145" spans="1:4" ht="21.75" thickBot="1">
      <c r="A145" s="24"/>
      <c r="B145" s="28" t="s">
        <v>192</v>
      </c>
      <c r="C145" s="158" t="s">
        <v>118</v>
      </c>
      <c r="D145" s="194"/>
    </row>
    <row r="146" spans="1:4" ht="15.75" thickBot="1">
      <c r="A146" s="25"/>
      <c r="B146" s="30"/>
      <c r="C146" s="135" t="s">
        <v>119</v>
      </c>
      <c r="D146" s="133">
        <v>6740</v>
      </c>
    </row>
    <row r="147" spans="1:4" ht="26.25" thickBot="1">
      <c r="A147" s="25"/>
      <c r="B147" s="30"/>
      <c r="C147" s="135" t="s">
        <v>120</v>
      </c>
      <c r="D147" s="133">
        <v>6680</v>
      </c>
    </row>
    <row r="148" spans="1:4" ht="15.75" thickBot="1">
      <c r="A148" s="25"/>
      <c r="B148" s="30"/>
      <c r="C148" s="135" t="s">
        <v>121</v>
      </c>
      <c r="D148" s="133">
        <v>6490</v>
      </c>
    </row>
    <row r="149" spans="1:4" ht="26.25" thickBot="1">
      <c r="A149" s="25"/>
      <c r="B149" s="30"/>
      <c r="C149" s="135" t="s">
        <v>122</v>
      </c>
      <c r="D149" s="133">
        <v>4870</v>
      </c>
    </row>
    <row r="150" spans="1:4" ht="26.25" thickBot="1">
      <c r="A150" s="25"/>
      <c r="B150" s="30"/>
      <c r="C150" s="135" t="s">
        <v>123</v>
      </c>
      <c r="D150" s="133">
        <v>10850</v>
      </c>
    </row>
    <row r="151" spans="1:4" ht="15.75" thickBot="1">
      <c r="A151" s="26"/>
      <c r="B151" s="31"/>
      <c r="C151" s="157" t="s">
        <v>12</v>
      </c>
      <c r="D151" s="187">
        <f>SUM(D146:D150)</f>
        <v>35630</v>
      </c>
    </row>
    <row r="152" spans="1:4" ht="21.75" thickBot="1">
      <c r="A152" s="24"/>
      <c r="B152" s="28" t="s">
        <v>193</v>
      </c>
      <c r="C152" s="159" t="s">
        <v>124</v>
      </c>
      <c r="D152" s="133">
        <v>6370</v>
      </c>
    </row>
    <row r="153" spans="1:4" ht="26.25" thickBot="1">
      <c r="A153" s="25"/>
      <c r="B153" s="30"/>
      <c r="C153" s="160" t="s">
        <v>125</v>
      </c>
      <c r="D153" s="133">
        <v>5590</v>
      </c>
    </row>
    <row r="154" spans="1:4" ht="26.25" thickBot="1">
      <c r="A154" s="25"/>
      <c r="B154" s="30"/>
      <c r="C154" s="160" t="s">
        <v>199</v>
      </c>
      <c r="D154" s="133">
        <v>7550</v>
      </c>
    </row>
    <row r="155" spans="1:4" ht="26.25" thickBot="1">
      <c r="A155" s="25"/>
      <c r="B155" s="30"/>
      <c r="C155" s="160" t="s">
        <v>126</v>
      </c>
      <c r="D155" s="133">
        <v>4040</v>
      </c>
    </row>
    <row r="156" spans="1:4" ht="26.25" thickBot="1">
      <c r="A156" s="25"/>
      <c r="B156" s="30"/>
      <c r="C156" s="160" t="s">
        <v>127</v>
      </c>
      <c r="D156" s="133">
        <v>2080</v>
      </c>
    </row>
    <row r="157" spans="1:4" ht="26.25" thickBot="1">
      <c r="A157" s="25"/>
      <c r="B157" s="30"/>
      <c r="C157" s="160" t="s">
        <v>128</v>
      </c>
      <c r="D157" s="133">
        <v>13720</v>
      </c>
    </row>
    <row r="158" spans="1:4" ht="15.75" thickBot="1">
      <c r="A158" s="25"/>
      <c r="B158" s="30"/>
      <c r="C158" s="160" t="s">
        <v>129</v>
      </c>
      <c r="D158" s="133">
        <v>1010</v>
      </c>
    </row>
    <row r="159" spans="1:4" ht="26.25" thickBot="1">
      <c r="A159" s="25"/>
      <c r="B159" s="30"/>
      <c r="C159" s="160" t="s">
        <v>130</v>
      </c>
      <c r="D159" s="133">
        <v>8720</v>
      </c>
    </row>
    <row r="160" spans="1:4" ht="15.75" thickBot="1">
      <c r="A160" s="25"/>
      <c r="B160" s="30"/>
      <c r="C160" s="161" t="s">
        <v>131</v>
      </c>
      <c r="D160" s="195">
        <v>880</v>
      </c>
    </row>
    <row r="161" spans="1:4" ht="15.75" thickBot="1">
      <c r="A161" s="26"/>
      <c r="B161" s="31"/>
      <c r="C161" s="157" t="s">
        <v>12</v>
      </c>
      <c r="D161" s="187">
        <f>D152+D153+D155+D156+D157+D158+D159+D160+D154</f>
        <v>49960</v>
      </c>
    </row>
    <row r="162" spans="1:4" ht="21.75" thickBot="1">
      <c r="A162" s="24"/>
      <c r="B162" s="28" t="s">
        <v>195</v>
      </c>
      <c r="C162" s="159" t="s">
        <v>132</v>
      </c>
      <c r="D162" s="133">
        <v>890</v>
      </c>
    </row>
    <row r="163" spans="1:4" ht="15.75" thickBot="1">
      <c r="A163" s="25"/>
      <c r="B163" s="30"/>
      <c r="C163" s="160" t="s">
        <v>133</v>
      </c>
      <c r="D163" s="133">
        <v>660</v>
      </c>
    </row>
    <row r="164" spans="1:4" ht="15.75" thickBot="1">
      <c r="A164" s="25"/>
      <c r="B164" s="30"/>
      <c r="C164" s="160" t="s">
        <v>134</v>
      </c>
      <c r="D164" s="133">
        <v>5340</v>
      </c>
    </row>
    <row r="165" spans="1:4" ht="26.25" thickBot="1">
      <c r="A165" s="25"/>
      <c r="B165" s="30"/>
      <c r="C165" s="160" t="s">
        <v>201</v>
      </c>
      <c r="D165" s="133">
        <v>5070</v>
      </c>
    </row>
    <row r="166" spans="1:4" ht="26.25" thickBot="1">
      <c r="A166" s="25"/>
      <c r="B166" s="30"/>
      <c r="C166" s="160" t="s">
        <v>200</v>
      </c>
      <c r="D166" s="133">
        <v>9270</v>
      </c>
    </row>
    <row r="167" spans="1:4" ht="26.25" thickBot="1">
      <c r="A167" s="25"/>
      <c r="B167" s="30"/>
      <c r="C167" s="160" t="s">
        <v>135</v>
      </c>
      <c r="D167" s="133">
        <v>7320</v>
      </c>
    </row>
    <row r="168" spans="1:4" ht="15.75" thickBot="1">
      <c r="A168" s="25"/>
      <c r="B168" s="30"/>
      <c r="C168" s="160" t="s">
        <v>136</v>
      </c>
      <c r="D168" s="133">
        <v>2070</v>
      </c>
    </row>
    <row r="169" spans="1:4" ht="26.25" thickBot="1">
      <c r="A169" s="25"/>
      <c r="B169" s="30"/>
      <c r="C169" s="160" t="s">
        <v>137</v>
      </c>
      <c r="D169" s="133">
        <v>14080</v>
      </c>
    </row>
    <row r="170" spans="1:4" ht="26.25" thickBot="1">
      <c r="A170" s="25"/>
      <c r="B170" s="30"/>
      <c r="C170" s="160" t="s">
        <v>138</v>
      </c>
      <c r="D170" s="133">
        <v>8760</v>
      </c>
    </row>
    <row r="171" spans="1:4" ht="15.75" thickBot="1">
      <c r="A171" s="26"/>
      <c r="B171" s="31"/>
      <c r="C171" s="157" t="s">
        <v>12</v>
      </c>
      <c r="D171" s="187">
        <f>D168+D170+D162+D163+D164+D165+D167+D169+D166</f>
        <v>53460</v>
      </c>
    </row>
    <row r="172" spans="1:4" ht="26.25" thickBot="1">
      <c r="A172" s="198" t="s">
        <v>204</v>
      </c>
      <c r="B172" s="199"/>
      <c r="C172" s="159" t="s">
        <v>139</v>
      </c>
      <c r="D172" s="196">
        <v>5570</v>
      </c>
    </row>
    <row r="173" spans="1:4" ht="26.25" thickBot="1">
      <c r="A173" s="25"/>
      <c r="B173" s="85"/>
      <c r="C173" s="162" t="s">
        <v>140</v>
      </c>
      <c r="D173" s="196">
        <v>3490</v>
      </c>
    </row>
    <row r="174" spans="1:4" ht="26.25" thickBot="1">
      <c r="B174" s="85"/>
      <c r="C174" s="162" t="s">
        <v>202</v>
      </c>
      <c r="D174" s="196">
        <v>4040</v>
      </c>
    </row>
    <row r="175" spans="1:4" ht="26.25" thickBot="1">
      <c r="A175" s="25"/>
      <c r="B175" s="85"/>
      <c r="C175" s="162" t="s">
        <v>141</v>
      </c>
      <c r="D175" s="196">
        <v>5160</v>
      </c>
    </row>
    <row r="176" spans="1:4" ht="26.25" thickBot="1">
      <c r="A176" s="25"/>
      <c r="B176" s="85"/>
      <c r="C176" s="162" t="s">
        <v>142</v>
      </c>
      <c r="D176" s="196">
        <v>5730</v>
      </c>
    </row>
    <row r="177" spans="1:4" ht="26.25" thickBot="1">
      <c r="A177" s="25"/>
      <c r="B177" s="85"/>
      <c r="C177" s="162" t="s">
        <v>284</v>
      </c>
      <c r="D177" s="196">
        <v>1070</v>
      </c>
    </row>
    <row r="178" spans="1:4" ht="15.75" thickBot="1">
      <c r="A178" s="25"/>
      <c r="B178" s="85"/>
      <c r="C178" s="162" t="s">
        <v>144</v>
      </c>
      <c r="D178" s="196">
        <v>2920</v>
      </c>
    </row>
    <row r="179" spans="1:4" ht="26.25" thickBot="1">
      <c r="A179" s="25"/>
      <c r="B179" s="85"/>
      <c r="C179" s="162" t="s">
        <v>145</v>
      </c>
      <c r="D179" s="196">
        <v>4730</v>
      </c>
    </row>
    <row r="180" spans="1:4" ht="26.25" thickBot="1">
      <c r="A180" s="25"/>
      <c r="B180" s="85"/>
      <c r="C180" s="162" t="s">
        <v>146</v>
      </c>
      <c r="D180" s="196">
        <v>1790</v>
      </c>
    </row>
    <row r="181" spans="1:4" ht="26.25" thickBot="1">
      <c r="A181" s="25"/>
      <c r="B181" s="85"/>
      <c r="C181" s="162" t="s">
        <v>147</v>
      </c>
      <c r="D181" s="196">
        <v>9180</v>
      </c>
    </row>
    <row r="182" spans="1:4" ht="26.25" thickBot="1">
      <c r="A182" s="25"/>
      <c r="B182" s="85"/>
      <c r="C182" s="163" t="s">
        <v>148</v>
      </c>
      <c r="D182" s="196">
        <v>6810</v>
      </c>
    </row>
    <row r="183" spans="1:4" ht="15.75" thickBot="1">
      <c r="A183" s="26"/>
      <c r="B183" s="86"/>
      <c r="C183" s="164" t="s">
        <v>12</v>
      </c>
      <c r="D183" s="187">
        <f>SUM(D172:D182)</f>
        <v>50490</v>
      </c>
    </row>
    <row r="184" spans="1:4" ht="26.25" thickBot="1">
      <c r="A184" s="198" t="s">
        <v>203</v>
      </c>
      <c r="B184" s="199"/>
      <c r="C184" s="159" t="s">
        <v>139</v>
      </c>
      <c r="D184" s="196">
        <v>6070</v>
      </c>
    </row>
    <row r="185" spans="1:4" ht="26.25" thickBot="1">
      <c r="A185" s="25"/>
      <c r="B185" s="85"/>
      <c r="C185" s="162" t="s">
        <v>140</v>
      </c>
      <c r="D185" s="196">
        <v>3670</v>
      </c>
    </row>
    <row r="186" spans="1:4" ht="26.25" thickBot="1">
      <c r="A186" s="25"/>
      <c r="B186" s="85"/>
      <c r="C186" s="162" t="s">
        <v>202</v>
      </c>
      <c r="D186" s="196">
        <v>5130</v>
      </c>
    </row>
    <row r="187" spans="1:4" ht="26.25" thickBot="1">
      <c r="A187" s="25"/>
      <c r="B187" s="85"/>
      <c r="C187" s="162" t="s">
        <v>141</v>
      </c>
      <c r="D187" s="196">
        <v>6460</v>
      </c>
    </row>
    <row r="188" spans="1:4" ht="26.25" thickBot="1">
      <c r="A188" s="25"/>
      <c r="B188" s="85"/>
      <c r="C188" s="162" t="s">
        <v>142</v>
      </c>
      <c r="D188" s="196">
        <v>6450</v>
      </c>
    </row>
    <row r="189" spans="1:4" ht="26.25" thickBot="1">
      <c r="A189" s="25"/>
      <c r="B189" s="85"/>
      <c r="C189" s="162" t="s">
        <v>143</v>
      </c>
      <c r="D189" s="196">
        <v>1020</v>
      </c>
    </row>
    <row r="190" spans="1:4" ht="15.75" thickBot="1">
      <c r="A190" s="25"/>
      <c r="B190" s="85"/>
      <c r="C190" s="162" t="s">
        <v>144</v>
      </c>
      <c r="D190" s="196">
        <v>2920</v>
      </c>
    </row>
    <row r="191" spans="1:4" ht="26.25" thickBot="1">
      <c r="A191" s="25"/>
      <c r="B191" s="85"/>
      <c r="C191" s="162" t="s">
        <v>145</v>
      </c>
      <c r="D191" s="196">
        <v>4900</v>
      </c>
    </row>
    <row r="192" spans="1:4" ht="26.25" thickBot="1">
      <c r="A192" s="25"/>
      <c r="B192" s="85"/>
      <c r="C192" s="162" t="s">
        <v>146</v>
      </c>
      <c r="D192" s="196">
        <v>1940</v>
      </c>
    </row>
    <row r="193" spans="1:4" ht="26.25" thickBot="1">
      <c r="A193" s="25"/>
      <c r="B193" s="85"/>
      <c r="C193" s="162" t="s">
        <v>147</v>
      </c>
      <c r="D193" s="196">
        <v>10390</v>
      </c>
    </row>
    <row r="194" spans="1:4" ht="26.25" thickBot="1">
      <c r="A194" s="25"/>
      <c r="B194" s="85"/>
      <c r="C194" s="162" t="s">
        <v>148</v>
      </c>
      <c r="D194" s="196">
        <v>7730</v>
      </c>
    </row>
    <row r="195" spans="1:4" ht="15.75" thickBot="1">
      <c r="A195" s="26"/>
      <c r="B195" s="86"/>
      <c r="C195" s="157" t="s">
        <v>12</v>
      </c>
      <c r="D195" s="187">
        <f>SUM(D184:D194)</f>
        <v>56680</v>
      </c>
    </row>
    <row r="196" spans="1:4" ht="26.25" thickBot="1">
      <c r="A196" s="198" t="s">
        <v>205</v>
      </c>
      <c r="B196" s="199"/>
      <c r="C196" s="159" t="s">
        <v>206</v>
      </c>
      <c r="D196" s="196">
        <v>7230</v>
      </c>
    </row>
    <row r="197" spans="1:4" ht="26.25" thickBot="1">
      <c r="A197" s="25"/>
      <c r="B197" s="85"/>
      <c r="C197" s="162" t="s">
        <v>207</v>
      </c>
      <c r="D197" s="196">
        <v>7410</v>
      </c>
    </row>
    <row r="198" spans="1:4" ht="26.25" thickBot="1">
      <c r="B198" s="85"/>
      <c r="C198" s="162" t="s">
        <v>208</v>
      </c>
      <c r="D198" s="196">
        <v>6620</v>
      </c>
    </row>
    <row r="199" spans="1:4" ht="26.25" thickBot="1">
      <c r="A199" s="25"/>
      <c r="B199" s="85"/>
      <c r="C199" s="162" t="s">
        <v>209</v>
      </c>
      <c r="D199" s="196">
        <v>2650</v>
      </c>
    </row>
    <row r="200" spans="1:4" ht="26.25" thickBot="1">
      <c r="A200" s="25"/>
      <c r="B200" s="85"/>
      <c r="C200" s="162" t="s">
        <v>210</v>
      </c>
      <c r="D200" s="196">
        <v>6480</v>
      </c>
    </row>
    <row r="201" spans="1:4" ht="26.25" thickBot="1">
      <c r="A201" s="25"/>
      <c r="B201" s="85"/>
      <c r="C201" s="162" t="s">
        <v>211</v>
      </c>
      <c r="D201" s="196">
        <v>2510</v>
      </c>
    </row>
    <row r="202" spans="1:4" ht="26.25" thickBot="1">
      <c r="A202" s="25"/>
      <c r="B202" s="85"/>
      <c r="C202" s="162" t="s">
        <v>212</v>
      </c>
      <c r="D202" s="196">
        <v>11980</v>
      </c>
    </row>
    <row r="203" spans="1:4" ht="15.75" thickBot="1">
      <c r="A203" s="26"/>
      <c r="B203" s="86"/>
      <c r="C203" s="157" t="s">
        <v>12</v>
      </c>
      <c r="D203" s="187">
        <f>SUM(D196:D202)</f>
        <v>44880</v>
      </c>
    </row>
    <row r="204" spans="1:4" ht="36" customHeight="1" thickBot="1">
      <c r="A204" s="24"/>
      <c r="B204" s="87"/>
      <c r="C204" s="146" t="s">
        <v>149</v>
      </c>
      <c r="D204" s="197">
        <v>3610</v>
      </c>
    </row>
    <row r="205" spans="1:4" ht="31.5" customHeight="1" thickBot="1">
      <c r="A205" s="25"/>
      <c r="B205" s="85"/>
      <c r="C205" s="147" t="s">
        <v>150</v>
      </c>
      <c r="D205" s="197">
        <v>4440</v>
      </c>
    </row>
    <row r="206" spans="1:4" ht="28.5" customHeight="1" thickBot="1">
      <c r="A206" s="25"/>
      <c r="B206" s="85"/>
      <c r="C206" s="147" t="s">
        <v>151</v>
      </c>
      <c r="D206" s="197">
        <v>4890</v>
      </c>
    </row>
    <row r="207" spans="1:4" ht="36.75" customHeight="1" thickBot="1">
      <c r="A207" s="26"/>
      <c r="B207" s="86"/>
      <c r="C207" s="165" t="s">
        <v>152</v>
      </c>
      <c r="D207" s="197">
        <v>6090</v>
      </c>
    </row>
    <row r="208" spans="1:4" ht="118.5" customHeight="1" thickBot="1">
      <c r="C208" s="166" t="s">
        <v>280</v>
      </c>
      <c r="D208" s="167">
        <v>5030</v>
      </c>
    </row>
    <row r="209" spans="1:4" ht="129.75" customHeight="1" thickBot="1">
      <c r="A209" s="60"/>
      <c r="B209" s="132"/>
      <c r="C209" s="181" t="s">
        <v>281</v>
      </c>
      <c r="D209" s="167">
        <v>5730</v>
      </c>
    </row>
    <row r="210" spans="1:4" ht="135.75" customHeight="1" thickBot="1">
      <c r="A210" s="60"/>
      <c r="B210" s="132"/>
      <c r="C210" s="181" t="s">
        <v>282</v>
      </c>
      <c r="D210" s="167">
        <v>6780</v>
      </c>
    </row>
  </sheetData>
  <mergeCells count="6">
    <mergeCell ref="A196:B196"/>
    <mergeCell ref="A20:C20"/>
    <mergeCell ref="B70:B71"/>
    <mergeCell ref="A85:C85"/>
    <mergeCell ref="A172:B172"/>
    <mergeCell ref="A184:B184"/>
  </mergeCell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B260"/>
  <sheetViews>
    <sheetView workbookViewId="0">
      <selection activeCell="F10" sqref="F10"/>
    </sheetView>
  </sheetViews>
  <sheetFormatPr defaultRowHeight="15"/>
  <cols>
    <col min="1" max="1" width="66.140625" customWidth="1"/>
    <col min="2" max="2" width="15.42578125" style="100" customWidth="1"/>
  </cols>
  <sheetData>
    <row r="5" spans="1:2">
      <c r="A5" s="117" t="s">
        <v>250</v>
      </c>
    </row>
    <row r="6" spans="1:2">
      <c r="A6" s="117" t="s">
        <v>251</v>
      </c>
    </row>
    <row r="7" spans="1:2">
      <c r="A7" s="117" t="s">
        <v>254</v>
      </c>
    </row>
    <row r="8" spans="1:2">
      <c r="A8" s="118" t="s">
        <v>252</v>
      </c>
    </row>
    <row r="9" spans="1:2" ht="33">
      <c r="A9" s="119" t="s">
        <v>253</v>
      </c>
    </row>
    <row r="10" spans="1:2" ht="15.75" thickBot="1">
      <c r="A10" s="120" t="s">
        <v>255</v>
      </c>
    </row>
    <row r="11" spans="1:2" ht="15.75" thickBot="1">
      <c r="A11" s="111" t="s">
        <v>156</v>
      </c>
      <c r="B11" s="110" t="s">
        <v>0</v>
      </c>
    </row>
    <row r="12" spans="1:2" ht="15.75" thickBot="1">
      <c r="A12" s="108" t="s">
        <v>1</v>
      </c>
      <c r="B12" s="109"/>
    </row>
    <row r="13" spans="1:2" ht="15.75" thickBot="1">
      <c r="A13" s="112" t="s">
        <v>2</v>
      </c>
      <c r="B13" s="81">
        <v>14660</v>
      </c>
    </row>
    <row r="14" spans="1:2">
      <c r="A14" s="22" t="s">
        <v>3</v>
      </c>
      <c r="B14" s="38">
        <v>13640</v>
      </c>
    </row>
    <row r="15" spans="1:2" ht="15.75" thickBot="1">
      <c r="A15" s="4" t="s">
        <v>4</v>
      </c>
      <c r="B15" s="40">
        <v>13400</v>
      </c>
    </row>
    <row r="16" spans="1:2" ht="21" customHeight="1">
      <c r="A16" s="72" t="s">
        <v>220</v>
      </c>
      <c r="B16" s="47">
        <v>8930</v>
      </c>
    </row>
    <row r="17" spans="1:2" ht="26.25" thickBot="1">
      <c r="A17" s="36" t="s">
        <v>5</v>
      </c>
      <c r="B17" s="43">
        <v>9560</v>
      </c>
    </row>
    <row r="18" spans="1:2" ht="28.5" customHeight="1">
      <c r="A18" s="35" t="s">
        <v>6</v>
      </c>
      <c r="B18" s="41">
        <v>11070</v>
      </c>
    </row>
    <row r="19" spans="1:2" ht="29.25" customHeight="1">
      <c r="A19" s="2" t="s">
        <v>154</v>
      </c>
      <c r="B19" s="42">
        <v>11410</v>
      </c>
    </row>
    <row r="20" spans="1:2" ht="15.75" thickBot="1">
      <c r="A20" s="36" t="s">
        <v>7</v>
      </c>
      <c r="B20" s="43">
        <v>140</v>
      </c>
    </row>
    <row r="21" spans="1:2">
      <c r="A21" s="20" t="s">
        <v>8</v>
      </c>
      <c r="B21" s="44"/>
    </row>
    <row r="22" spans="1:2" ht="25.5">
      <c r="A22" s="21" t="s">
        <v>153</v>
      </c>
      <c r="B22" s="45">
        <v>5950</v>
      </c>
    </row>
    <row r="23" spans="1:2">
      <c r="A23" s="21" t="s">
        <v>9</v>
      </c>
      <c r="B23" s="45">
        <v>4660</v>
      </c>
    </row>
    <row r="24" spans="1:2">
      <c r="A24" s="21" t="s">
        <v>10</v>
      </c>
      <c r="B24" s="45">
        <v>5440</v>
      </c>
    </row>
    <row r="25" spans="1:2">
      <c r="A25" s="21" t="s">
        <v>11</v>
      </c>
      <c r="B25" s="45">
        <v>4280</v>
      </c>
    </row>
    <row r="26" spans="1:2" ht="15.75" thickBot="1">
      <c r="A26" s="23" t="s">
        <v>12</v>
      </c>
      <c r="B26" s="46">
        <f>B22+B23+B24+B25</f>
        <v>20330</v>
      </c>
    </row>
    <row r="27" spans="1:2" ht="26.25" thickBot="1">
      <c r="A27" s="59" t="s">
        <v>13</v>
      </c>
      <c r="B27" s="128">
        <v>8930</v>
      </c>
    </row>
    <row r="28" spans="1:2" ht="26.25" thickBot="1">
      <c r="A28" s="70" t="s">
        <v>14</v>
      </c>
      <c r="B28" s="129">
        <v>4960</v>
      </c>
    </row>
    <row r="29" spans="1:2" ht="15.75" thickBot="1">
      <c r="A29" s="115"/>
      <c r="B29" s="116"/>
    </row>
    <row r="30" spans="1:2">
      <c r="A30" s="29" t="s">
        <v>16</v>
      </c>
      <c r="B30" s="47">
        <v>3780</v>
      </c>
    </row>
    <row r="31" spans="1:2" ht="16.5" customHeight="1">
      <c r="A31" s="1" t="s">
        <v>17</v>
      </c>
      <c r="B31" s="45">
        <v>3110</v>
      </c>
    </row>
    <row r="32" spans="1:2" ht="16.5" customHeight="1">
      <c r="A32" s="1" t="s">
        <v>18</v>
      </c>
      <c r="B32" s="45">
        <v>2340</v>
      </c>
    </row>
    <row r="33" spans="1:2" ht="16.5" customHeight="1">
      <c r="A33" s="1" t="s">
        <v>19</v>
      </c>
      <c r="B33" s="45">
        <v>770</v>
      </c>
    </row>
    <row r="34" spans="1:2" ht="16.5" customHeight="1">
      <c r="A34" s="1" t="s">
        <v>20</v>
      </c>
      <c r="B34" s="45">
        <v>2320</v>
      </c>
    </row>
    <row r="35" spans="1:2" ht="16.5" customHeight="1">
      <c r="A35" s="1" t="s">
        <v>21</v>
      </c>
      <c r="B35" s="45">
        <v>4250</v>
      </c>
    </row>
    <row r="36" spans="1:2" ht="16.5" customHeight="1">
      <c r="A36" s="1" t="s">
        <v>22</v>
      </c>
      <c r="B36" s="45">
        <v>9160</v>
      </c>
    </row>
    <row r="37" spans="1:2" ht="16.5" customHeight="1" thickBot="1">
      <c r="A37" s="32" t="s">
        <v>12</v>
      </c>
      <c r="B37" s="48">
        <f>SUM(B30:B36)</f>
        <v>25730</v>
      </c>
    </row>
    <row r="38" spans="1:2" ht="16.5" customHeight="1">
      <c r="A38" s="22" t="s">
        <v>23</v>
      </c>
      <c r="B38" s="38">
        <v>6120</v>
      </c>
    </row>
    <row r="39" spans="1:2" ht="16.5" customHeight="1">
      <c r="A39" s="1" t="s">
        <v>24</v>
      </c>
      <c r="B39" s="39">
        <v>4850</v>
      </c>
    </row>
    <row r="40" spans="1:2" ht="16.5" customHeight="1">
      <c r="A40" s="1" t="s">
        <v>25</v>
      </c>
      <c r="B40" s="39">
        <v>3300</v>
      </c>
    </row>
    <row r="41" spans="1:2" ht="16.5" customHeight="1">
      <c r="A41" s="1" t="s">
        <v>26</v>
      </c>
      <c r="B41" s="39">
        <v>6030</v>
      </c>
    </row>
    <row r="42" spans="1:2" ht="16.5" customHeight="1" thickBot="1">
      <c r="A42" s="14" t="s">
        <v>12</v>
      </c>
      <c r="B42" s="49">
        <f>SUM(B38:B41)</f>
        <v>20300</v>
      </c>
    </row>
    <row r="43" spans="1:2" ht="16.5" customHeight="1">
      <c r="A43" s="29" t="s">
        <v>27</v>
      </c>
      <c r="B43" s="47">
        <v>6990</v>
      </c>
    </row>
    <row r="44" spans="1:2" ht="16.5" customHeight="1">
      <c r="A44" s="1" t="s">
        <v>28</v>
      </c>
      <c r="B44" s="45">
        <v>5250</v>
      </c>
    </row>
    <row r="45" spans="1:2" ht="16.5" customHeight="1">
      <c r="A45" s="1" t="s">
        <v>29</v>
      </c>
      <c r="B45" s="45">
        <v>4800</v>
      </c>
    </row>
    <row r="46" spans="1:2" ht="16.5" customHeight="1">
      <c r="A46" s="1" t="s">
        <v>30</v>
      </c>
      <c r="B46" s="45">
        <v>5690</v>
      </c>
    </row>
    <row r="47" spans="1:2" ht="16.5" customHeight="1" thickBot="1">
      <c r="A47" s="32" t="s">
        <v>12</v>
      </c>
      <c r="B47" s="48">
        <f>SUM(B43:B46)</f>
        <v>22730</v>
      </c>
    </row>
    <row r="48" spans="1:2" ht="16.5" customHeight="1">
      <c r="A48" s="22" t="s">
        <v>31</v>
      </c>
      <c r="B48" s="38">
        <v>3550</v>
      </c>
    </row>
    <row r="49" spans="1:2" ht="16.5" customHeight="1">
      <c r="A49" s="1" t="s">
        <v>32</v>
      </c>
      <c r="B49" s="39">
        <v>5400</v>
      </c>
    </row>
    <row r="50" spans="1:2" ht="16.5" customHeight="1">
      <c r="A50" s="1" t="s">
        <v>33</v>
      </c>
      <c r="B50" s="39">
        <v>8310</v>
      </c>
    </row>
    <row r="51" spans="1:2" ht="16.5" customHeight="1" thickBot="1">
      <c r="A51" s="14" t="s">
        <v>12</v>
      </c>
      <c r="B51" s="49">
        <f>SUM(B48:B50)</f>
        <v>17260</v>
      </c>
    </row>
    <row r="52" spans="1:2" ht="16.5" customHeight="1">
      <c r="A52" s="29" t="s">
        <v>34</v>
      </c>
      <c r="B52" s="47">
        <v>4240</v>
      </c>
    </row>
    <row r="53" spans="1:2" ht="16.5" customHeight="1">
      <c r="A53" s="1" t="s">
        <v>35</v>
      </c>
      <c r="B53" s="45">
        <v>3380</v>
      </c>
    </row>
    <row r="54" spans="1:2" ht="16.5" customHeight="1">
      <c r="A54" s="1" t="s">
        <v>36</v>
      </c>
      <c r="B54" s="45">
        <v>1760</v>
      </c>
    </row>
    <row r="55" spans="1:2" ht="16.5" customHeight="1">
      <c r="A55" s="1" t="s">
        <v>37</v>
      </c>
      <c r="B55" s="45">
        <v>2480</v>
      </c>
    </row>
    <row r="56" spans="1:2" ht="16.5" customHeight="1">
      <c r="A56" s="1" t="s">
        <v>38</v>
      </c>
      <c r="B56" s="45">
        <v>1460</v>
      </c>
    </row>
    <row r="57" spans="1:2" ht="16.5" customHeight="1">
      <c r="A57" s="1" t="s">
        <v>39</v>
      </c>
      <c r="B57" s="45">
        <v>5970</v>
      </c>
    </row>
    <row r="58" spans="1:2" ht="16.5" customHeight="1">
      <c r="A58" s="1" t="s">
        <v>40</v>
      </c>
      <c r="B58" s="45">
        <v>4640</v>
      </c>
    </row>
    <row r="59" spans="1:2" ht="16.5" customHeight="1" thickBot="1">
      <c r="A59" s="32" t="s">
        <v>12</v>
      </c>
      <c r="B59" s="48">
        <f>SUM(B52:B58)</f>
        <v>23930</v>
      </c>
    </row>
    <row r="60" spans="1:2" ht="16.5" customHeight="1">
      <c r="A60" s="29" t="s">
        <v>41</v>
      </c>
      <c r="B60" s="47">
        <v>7740</v>
      </c>
    </row>
    <row r="61" spans="1:2" ht="16.5" customHeight="1">
      <c r="A61" s="1" t="s">
        <v>42</v>
      </c>
      <c r="B61" s="45">
        <v>3540</v>
      </c>
    </row>
    <row r="62" spans="1:2" ht="16.5" customHeight="1">
      <c r="A62" s="1" t="s">
        <v>43</v>
      </c>
      <c r="B62" s="45">
        <v>5350</v>
      </c>
    </row>
    <row r="63" spans="1:2" ht="16.5" customHeight="1">
      <c r="A63" s="1" t="s">
        <v>44</v>
      </c>
      <c r="B63" s="45">
        <v>2210</v>
      </c>
    </row>
    <row r="64" spans="1:2" ht="16.5" customHeight="1">
      <c r="A64" s="1" t="s">
        <v>45</v>
      </c>
      <c r="B64" s="45">
        <v>11740</v>
      </c>
    </row>
    <row r="65" spans="1:2" ht="16.5" customHeight="1" thickBot="1">
      <c r="A65" s="32" t="s">
        <v>12</v>
      </c>
      <c r="B65" s="48">
        <f>SUM(B60:B64)</f>
        <v>30580</v>
      </c>
    </row>
    <row r="66" spans="1:2" ht="16.5" customHeight="1">
      <c r="A66" s="29" t="s">
        <v>46</v>
      </c>
      <c r="B66" s="47">
        <v>3110</v>
      </c>
    </row>
    <row r="67" spans="1:2" ht="16.5" customHeight="1">
      <c r="A67" s="1" t="s">
        <v>47</v>
      </c>
      <c r="B67" s="45">
        <v>3150</v>
      </c>
    </row>
    <row r="68" spans="1:2" ht="16.5" customHeight="1">
      <c r="A68" s="1" t="s">
        <v>48</v>
      </c>
      <c r="B68" s="45">
        <v>2240</v>
      </c>
    </row>
    <row r="69" spans="1:2" ht="16.5" customHeight="1">
      <c r="A69" s="1" t="s">
        <v>49</v>
      </c>
      <c r="B69" s="45">
        <v>3870</v>
      </c>
    </row>
    <row r="70" spans="1:2" ht="16.5" customHeight="1">
      <c r="A70" s="1" t="s">
        <v>50</v>
      </c>
      <c r="B70" s="45">
        <v>3620</v>
      </c>
    </row>
    <row r="71" spans="1:2" ht="16.5" customHeight="1" thickBot="1">
      <c r="A71" s="32" t="s">
        <v>12</v>
      </c>
      <c r="B71" s="48">
        <f>SUM(B66:B70)</f>
        <v>15990</v>
      </c>
    </row>
    <row r="72" spans="1:2" ht="16.5" customHeight="1">
      <c r="A72" s="29" t="s">
        <v>51</v>
      </c>
      <c r="B72" s="47">
        <v>3010</v>
      </c>
    </row>
    <row r="73" spans="1:2" ht="16.5" customHeight="1">
      <c r="A73" s="1" t="s">
        <v>52</v>
      </c>
      <c r="B73" s="45">
        <v>3120</v>
      </c>
    </row>
    <row r="74" spans="1:2" ht="16.5" customHeight="1">
      <c r="A74" s="1" t="s">
        <v>53</v>
      </c>
      <c r="B74" s="45">
        <v>890</v>
      </c>
    </row>
    <row r="75" spans="1:2" ht="16.5" customHeight="1">
      <c r="A75" s="1" t="s">
        <v>54</v>
      </c>
      <c r="B75" s="45">
        <v>3060</v>
      </c>
    </row>
    <row r="76" spans="1:2" ht="16.5" customHeight="1">
      <c r="A76" s="1" t="s">
        <v>55</v>
      </c>
      <c r="B76" s="45">
        <v>6080</v>
      </c>
    </row>
    <row r="77" spans="1:2" ht="15.75" thickBot="1">
      <c r="A77" s="32" t="s">
        <v>12</v>
      </c>
      <c r="B77" s="48">
        <f>SUM(B72:B76)</f>
        <v>16160</v>
      </c>
    </row>
    <row r="78" spans="1:2">
      <c r="A78" s="62" t="s">
        <v>56</v>
      </c>
      <c r="B78" s="63"/>
    </row>
    <row r="79" spans="1:2" ht="25.5">
      <c r="A79" s="1" t="s">
        <v>57</v>
      </c>
      <c r="B79" s="45">
        <v>11720</v>
      </c>
    </row>
    <row r="80" spans="1:2">
      <c r="A80" s="1" t="s">
        <v>58</v>
      </c>
      <c r="B80" s="45">
        <v>1970</v>
      </c>
    </row>
    <row r="81" spans="1:2">
      <c r="A81" s="3" t="s">
        <v>59</v>
      </c>
      <c r="B81" s="64">
        <f>SUM(B79:B80)</f>
        <v>13690</v>
      </c>
    </row>
    <row r="82" spans="1:2" ht="28.5" customHeight="1">
      <c r="A82" s="1" t="s">
        <v>60</v>
      </c>
      <c r="B82" s="45">
        <v>12320</v>
      </c>
    </row>
    <row r="83" spans="1:2" ht="16.5" customHeight="1">
      <c r="A83" s="1" t="s">
        <v>61</v>
      </c>
      <c r="B83" s="45">
        <v>2070</v>
      </c>
    </row>
    <row r="84" spans="1:2" ht="15.75" thickBot="1">
      <c r="A84" s="32" t="s">
        <v>59</v>
      </c>
      <c r="B84" s="48">
        <f>SUM(B82:B83)</f>
        <v>14390</v>
      </c>
    </row>
    <row r="85" spans="1:2">
      <c r="A85" s="20" t="s">
        <v>62</v>
      </c>
      <c r="B85" s="63"/>
    </row>
    <row r="86" spans="1:2" ht="16.5" customHeight="1">
      <c r="A86" s="21" t="s">
        <v>64</v>
      </c>
      <c r="B86" s="45">
        <v>1690</v>
      </c>
    </row>
    <row r="87" spans="1:2" ht="16.5" customHeight="1">
      <c r="A87" s="21" t="s">
        <v>65</v>
      </c>
      <c r="B87" s="45">
        <v>830</v>
      </c>
    </row>
    <row r="88" spans="1:2" ht="15.75" thickBot="1">
      <c r="A88" s="95" t="s">
        <v>63</v>
      </c>
      <c r="B88" s="96">
        <v>3470</v>
      </c>
    </row>
    <row r="89" spans="1:2" ht="16.5" customHeight="1">
      <c r="A89" s="21" t="s">
        <v>67</v>
      </c>
      <c r="B89" s="45">
        <v>1820</v>
      </c>
    </row>
    <row r="90" spans="1:2" ht="16.5" customHeight="1" thickBot="1">
      <c r="A90" s="93" t="s">
        <v>68</v>
      </c>
      <c r="B90" s="82">
        <v>800</v>
      </c>
    </row>
    <row r="91" spans="1:2" ht="15.75" thickBot="1">
      <c r="A91" s="94" t="s">
        <v>66</v>
      </c>
      <c r="B91" s="130">
        <v>3380</v>
      </c>
    </row>
    <row r="92" spans="1:2" ht="15.75" thickBot="1">
      <c r="A92" s="97" t="s">
        <v>70</v>
      </c>
      <c r="B92" s="68">
        <v>30170</v>
      </c>
    </row>
    <row r="93" spans="1:2">
      <c r="A93" s="6" t="s">
        <v>71</v>
      </c>
      <c r="B93" s="50"/>
    </row>
    <row r="94" spans="1:2" ht="16.5" customHeight="1">
      <c r="A94" s="7" t="s">
        <v>72</v>
      </c>
      <c r="B94" s="42">
        <v>12130</v>
      </c>
    </row>
    <row r="95" spans="1:2" ht="16.5" customHeight="1">
      <c r="A95" s="7" t="s">
        <v>73</v>
      </c>
      <c r="B95" s="42">
        <v>13470</v>
      </c>
    </row>
    <row r="96" spans="1:2" ht="16.5" customHeight="1">
      <c r="A96" s="7" t="s">
        <v>74</v>
      </c>
      <c r="B96" s="42">
        <v>2180</v>
      </c>
    </row>
    <row r="97" spans="1:2" ht="16.5" customHeight="1">
      <c r="A97" s="7" t="s">
        <v>75</v>
      </c>
      <c r="B97" s="42">
        <v>13790</v>
      </c>
    </row>
    <row r="98" spans="1:2" ht="15.75" thickBot="1">
      <c r="A98" s="8" t="s">
        <v>12</v>
      </c>
      <c r="B98" s="52">
        <f>B94+B95+B96+B97</f>
        <v>41570</v>
      </c>
    </row>
    <row r="99" spans="1:2">
      <c r="A99" s="6" t="s">
        <v>76</v>
      </c>
      <c r="B99" s="53"/>
    </row>
    <row r="100" spans="1:2" ht="25.5">
      <c r="A100" s="7" t="s">
        <v>77</v>
      </c>
      <c r="B100" s="42">
        <v>11600</v>
      </c>
    </row>
    <row r="101" spans="1:2" ht="16.5" customHeight="1">
      <c r="A101" s="7" t="s">
        <v>78</v>
      </c>
      <c r="B101" s="42">
        <v>13660</v>
      </c>
    </row>
    <row r="102" spans="1:2" ht="16.5" customHeight="1">
      <c r="A102" s="7" t="s">
        <v>74</v>
      </c>
      <c r="B102" s="42">
        <v>2210</v>
      </c>
    </row>
    <row r="103" spans="1:2" ht="16.5" customHeight="1">
      <c r="A103" s="7" t="s">
        <v>79</v>
      </c>
      <c r="B103" s="42">
        <v>14370</v>
      </c>
    </row>
    <row r="104" spans="1:2" ht="15.75" thickBot="1">
      <c r="A104" s="8" t="s">
        <v>12</v>
      </c>
      <c r="B104" s="52">
        <f>SUM(B100:B103)</f>
        <v>41840</v>
      </c>
    </row>
    <row r="105" spans="1:2" ht="16.5" customHeight="1">
      <c r="A105" s="98" t="s">
        <v>80</v>
      </c>
      <c r="B105" s="101">
        <v>9400</v>
      </c>
    </row>
    <row r="106" spans="1:2" ht="16.5" customHeight="1">
      <c r="A106" s="99" t="s">
        <v>81</v>
      </c>
      <c r="B106" s="102">
        <v>8160</v>
      </c>
    </row>
    <row r="107" spans="1:2" ht="16.5" customHeight="1">
      <c r="A107" s="99" t="s">
        <v>82</v>
      </c>
      <c r="B107" s="102">
        <v>2220</v>
      </c>
    </row>
    <row r="108" spans="1:2" ht="16.5" customHeight="1">
      <c r="A108" s="99" t="s">
        <v>83</v>
      </c>
      <c r="B108" s="102">
        <v>9180</v>
      </c>
    </row>
    <row r="109" spans="1:2" ht="16.5" customHeight="1">
      <c r="A109" s="99" t="s">
        <v>84</v>
      </c>
      <c r="B109" s="102">
        <v>6160</v>
      </c>
    </row>
    <row r="110" spans="1:2" ht="15.75" thickBot="1">
      <c r="A110" s="8" t="s">
        <v>12</v>
      </c>
      <c r="B110" s="52">
        <f>B105+B106+B107+B108+B109</f>
        <v>35120</v>
      </c>
    </row>
    <row r="111" spans="1:2" ht="25.5">
      <c r="A111" s="10" t="s">
        <v>85</v>
      </c>
      <c r="B111" s="41">
        <v>9840</v>
      </c>
    </row>
    <row r="112" spans="1:2" ht="16.5" customHeight="1">
      <c r="A112" s="7" t="s">
        <v>86</v>
      </c>
      <c r="B112" s="42">
        <v>10670</v>
      </c>
    </row>
    <row r="113" spans="1:2" ht="16.5" customHeight="1">
      <c r="A113" s="7" t="s">
        <v>87</v>
      </c>
      <c r="B113" s="42">
        <v>3430</v>
      </c>
    </row>
    <row r="114" spans="1:2" ht="16.5" customHeight="1">
      <c r="A114" s="7" t="s">
        <v>88</v>
      </c>
      <c r="B114" s="42">
        <v>10720</v>
      </c>
    </row>
    <row r="115" spans="1:2" ht="16.5" customHeight="1">
      <c r="A115" s="7" t="s">
        <v>89</v>
      </c>
      <c r="B115" s="42">
        <v>9310</v>
      </c>
    </row>
    <row r="116" spans="1:2" ht="15.75" thickBot="1">
      <c r="A116" s="11" t="s">
        <v>12</v>
      </c>
      <c r="B116" s="55">
        <f>SUM(B111:B115)</f>
        <v>43970</v>
      </c>
    </row>
    <row r="117" spans="1:2" ht="25.5">
      <c r="A117" s="2" t="s">
        <v>90</v>
      </c>
      <c r="B117" s="56">
        <v>11690</v>
      </c>
    </row>
    <row r="118" spans="1:2" ht="16.5" customHeight="1">
      <c r="A118" s="7" t="s">
        <v>91</v>
      </c>
      <c r="B118" s="51">
        <v>3710</v>
      </c>
    </row>
    <row r="119" spans="1:2" ht="16.5" customHeight="1">
      <c r="A119" s="7" t="s">
        <v>92</v>
      </c>
      <c r="B119" s="51">
        <v>9920</v>
      </c>
    </row>
    <row r="120" spans="1:2" ht="16.5" customHeight="1">
      <c r="A120" s="7" t="s">
        <v>93</v>
      </c>
      <c r="B120" s="51">
        <v>2190</v>
      </c>
    </row>
    <row r="121" spans="1:2" ht="16.5" customHeight="1">
      <c r="A121" s="7" t="s">
        <v>94</v>
      </c>
      <c r="B121" s="51">
        <v>14420</v>
      </c>
    </row>
    <row r="122" spans="1:2" ht="15.75" thickBot="1">
      <c r="A122" s="8" t="s">
        <v>12</v>
      </c>
      <c r="B122" s="52">
        <f>SUM(B117:B121)</f>
        <v>41930</v>
      </c>
    </row>
    <row r="123" spans="1:2">
      <c r="A123" s="12" t="s">
        <v>95</v>
      </c>
      <c r="B123" s="57"/>
    </row>
    <row r="124" spans="1:2" ht="25.5">
      <c r="A124" s="2" t="s">
        <v>219</v>
      </c>
      <c r="B124" s="51">
        <v>11300</v>
      </c>
    </row>
    <row r="125" spans="1:2" ht="16.5" customHeight="1">
      <c r="A125" s="7" t="s">
        <v>97</v>
      </c>
      <c r="B125" s="51">
        <v>3720</v>
      </c>
    </row>
    <row r="126" spans="1:2" ht="16.5" customHeight="1">
      <c r="A126" s="7" t="s">
        <v>98</v>
      </c>
      <c r="B126" s="51">
        <v>9430</v>
      </c>
    </row>
    <row r="127" spans="1:2" ht="16.5" customHeight="1">
      <c r="A127" s="7" t="s">
        <v>99</v>
      </c>
      <c r="B127" s="51">
        <v>2290</v>
      </c>
    </row>
    <row r="128" spans="1:2" ht="16.5" customHeight="1">
      <c r="A128" s="7" t="s">
        <v>100</v>
      </c>
      <c r="B128" s="51">
        <v>13240</v>
      </c>
    </row>
    <row r="129" spans="1:2" ht="15.75" thickBot="1">
      <c r="A129" s="9" t="s">
        <v>12</v>
      </c>
      <c r="B129" s="54">
        <f>SUM(B124:B128)</f>
        <v>39980</v>
      </c>
    </row>
    <row r="130" spans="1:2">
      <c r="A130" s="12" t="s">
        <v>95</v>
      </c>
      <c r="B130" s="71"/>
    </row>
    <row r="131" spans="1:2" ht="25.5">
      <c r="A131" s="2" t="s">
        <v>101</v>
      </c>
      <c r="B131" s="42">
        <v>11300</v>
      </c>
    </row>
    <row r="132" spans="1:2">
      <c r="A132" s="7" t="s">
        <v>102</v>
      </c>
      <c r="B132" s="42">
        <v>3710</v>
      </c>
    </row>
    <row r="133" spans="1:2">
      <c r="A133" s="7" t="s">
        <v>103</v>
      </c>
      <c r="B133" s="42">
        <v>8140</v>
      </c>
    </row>
    <row r="134" spans="1:2">
      <c r="A134" s="7" t="s">
        <v>104</v>
      </c>
      <c r="B134" s="42">
        <v>2280</v>
      </c>
    </row>
    <row r="135" spans="1:2">
      <c r="A135" s="7" t="s">
        <v>105</v>
      </c>
      <c r="B135" s="42">
        <v>12750</v>
      </c>
    </row>
    <row r="136" spans="1:2" ht="15.75" thickBot="1">
      <c r="A136" s="8" t="s">
        <v>12</v>
      </c>
      <c r="B136" s="52">
        <f>SUM(B131:B135)</f>
        <v>38180</v>
      </c>
    </row>
    <row r="137" spans="1:2" ht="16.5" customHeight="1">
      <c r="A137" s="10" t="s">
        <v>106</v>
      </c>
      <c r="B137" s="41">
        <v>10100</v>
      </c>
    </row>
    <row r="138" spans="1:2" ht="16.5" customHeight="1">
      <c r="A138" s="7" t="s">
        <v>107</v>
      </c>
      <c r="B138" s="42">
        <v>450</v>
      </c>
    </row>
    <row r="139" spans="1:2" ht="16.5" customHeight="1">
      <c r="A139" s="7" t="s">
        <v>108</v>
      </c>
      <c r="B139" s="42">
        <v>7940</v>
      </c>
    </row>
    <row r="140" spans="1:2" ht="16.5" customHeight="1">
      <c r="A140" s="7" t="s">
        <v>109</v>
      </c>
      <c r="B140" s="42">
        <v>2670</v>
      </c>
    </row>
    <row r="141" spans="1:2" ht="16.5" customHeight="1">
      <c r="A141" s="7" t="s">
        <v>110</v>
      </c>
      <c r="B141" s="42">
        <v>8000</v>
      </c>
    </row>
    <row r="142" spans="1:2" ht="16.5" customHeight="1">
      <c r="A142" s="7" t="s">
        <v>111</v>
      </c>
      <c r="B142" s="42">
        <v>7990</v>
      </c>
    </row>
    <row r="143" spans="1:2" ht="15.75" thickBot="1">
      <c r="A143" s="8" t="s">
        <v>12</v>
      </c>
      <c r="B143" s="52">
        <f>SUM(B137:B142)</f>
        <v>37150</v>
      </c>
    </row>
    <row r="144" spans="1:2" ht="15.75" thickBot="1">
      <c r="A144" s="79" t="s">
        <v>112</v>
      </c>
      <c r="B144" s="78">
        <v>66920</v>
      </c>
    </row>
    <row r="145" spans="1:2" ht="16.5" customHeight="1">
      <c r="A145" s="10" t="s">
        <v>113</v>
      </c>
      <c r="B145" s="41">
        <v>9380</v>
      </c>
    </row>
    <row r="146" spans="1:2" ht="16.5" customHeight="1">
      <c r="A146" s="7" t="s">
        <v>114</v>
      </c>
      <c r="B146" s="42">
        <v>8660</v>
      </c>
    </row>
    <row r="147" spans="1:2" ht="16.5" customHeight="1">
      <c r="A147" s="7" t="s">
        <v>115</v>
      </c>
      <c r="B147" s="42">
        <v>2280</v>
      </c>
    </row>
    <row r="148" spans="1:2" ht="16.5" customHeight="1">
      <c r="A148" s="7" t="s">
        <v>116</v>
      </c>
      <c r="B148" s="42">
        <v>9370</v>
      </c>
    </row>
    <row r="149" spans="1:2" ht="16.5" customHeight="1" thickBot="1">
      <c r="A149" s="13" t="s">
        <v>117</v>
      </c>
      <c r="B149" s="74">
        <v>6380</v>
      </c>
    </row>
    <row r="150" spans="1:2" ht="16.5" customHeight="1" thickBot="1">
      <c r="A150" s="5" t="s">
        <v>12</v>
      </c>
      <c r="B150" s="58">
        <f>SUM(B145:B149)</f>
        <v>36070</v>
      </c>
    </row>
    <row r="151" spans="1:2" ht="16.5" customHeight="1">
      <c r="A151" s="91" t="s">
        <v>118</v>
      </c>
      <c r="B151" s="71"/>
    </row>
    <row r="152" spans="1:2" ht="16.5" customHeight="1">
      <c r="A152" s="21" t="s">
        <v>119</v>
      </c>
      <c r="B152" s="45">
        <v>6420</v>
      </c>
    </row>
    <row r="153" spans="1:2" ht="16.5" customHeight="1">
      <c r="A153" s="21" t="s">
        <v>218</v>
      </c>
      <c r="B153" s="45">
        <v>6360</v>
      </c>
    </row>
    <row r="154" spans="1:2" ht="16.5" customHeight="1">
      <c r="A154" s="21" t="s">
        <v>121</v>
      </c>
      <c r="B154" s="45">
        <v>6180</v>
      </c>
    </row>
    <row r="155" spans="1:2" ht="16.5" customHeight="1">
      <c r="A155" s="21" t="s">
        <v>122</v>
      </c>
      <c r="B155" s="45">
        <v>4640</v>
      </c>
    </row>
    <row r="156" spans="1:2" ht="16.5" customHeight="1">
      <c r="A156" s="21" t="s">
        <v>123</v>
      </c>
      <c r="B156" s="45">
        <v>10330</v>
      </c>
    </row>
    <row r="157" spans="1:2" ht="16.5" customHeight="1" thickBot="1">
      <c r="A157" s="90" t="s">
        <v>12</v>
      </c>
      <c r="B157" s="48">
        <f>SUM(B152:B156)</f>
        <v>33930</v>
      </c>
    </row>
    <row r="158" spans="1:2" ht="16.5" customHeight="1">
      <c r="A158" s="73" t="s">
        <v>124</v>
      </c>
      <c r="B158" s="47">
        <v>6070</v>
      </c>
    </row>
    <row r="159" spans="1:2" ht="16.5" customHeight="1">
      <c r="A159" s="16" t="s">
        <v>216</v>
      </c>
      <c r="B159" s="45">
        <v>5320</v>
      </c>
    </row>
    <row r="160" spans="1:2" ht="16.5" customHeight="1">
      <c r="A160" s="16" t="s">
        <v>217</v>
      </c>
      <c r="B160" s="45">
        <v>7190</v>
      </c>
    </row>
    <row r="161" spans="1:2" ht="16.5" customHeight="1">
      <c r="A161" s="16" t="s">
        <v>126</v>
      </c>
      <c r="B161" s="45">
        <v>3850</v>
      </c>
    </row>
    <row r="162" spans="1:2" ht="16.5" customHeight="1">
      <c r="A162" s="16" t="s">
        <v>127</v>
      </c>
      <c r="B162" s="45">
        <v>1980</v>
      </c>
    </row>
    <row r="163" spans="1:2" ht="16.5" customHeight="1">
      <c r="A163" s="16" t="s">
        <v>128</v>
      </c>
      <c r="B163" s="45">
        <v>13070</v>
      </c>
    </row>
    <row r="164" spans="1:2" ht="16.5" customHeight="1">
      <c r="A164" s="16" t="s">
        <v>129</v>
      </c>
      <c r="B164" s="45">
        <v>1010</v>
      </c>
    </row>
    <row r="165" spans="1:2" ht="16.5" customHeight="1">
      <c r="A165" s="16" t="s">
        <v>130</v>
      </c>
      <c r="B165" s="45">
        <v>8300</v>
      </c>
    </row>
    <row r="166" spans="1:2" ht="16.5" customHeight="1">
      <c r="A166" s="92" t="s">
        <v>131</v>
      </c>
      <c r="B166" s="83">
        <v>840</v>
      </c>
    </row>
    <row r="167" spans="1:2" ht="16.5" customHeight="1" thickBot="1">
      <c r="A167" s="90" t="s">
        <v>12</v>
      </c>
      <c r="B167" s="48">
        <f>B158+B159+B161+B162+B163+B164+B165+B166+B160</f>
        <v>47630</v>
      </c>
    </row>
    <row r="168" spans="1:2" ht="16.5" customHeight="1" thickBot="1">
      <c r="A168" s="124" t="s">
        <v>272</v>
      </c>
      <c r="B168" s="125">
        <v>6470</v>
      </c>
    </row>
    <row r="169" spans="1:2" ht="16.5" customHeight="1">
      <c r="A169" s="73" t="s">
        <v>132</v>
      </c>
      <c r="B169" s="47">
        <v>850</v>
      </c>
    </row>
    <row r="170" spans="1:2" ht="16.5" customHeight="1">
      <c r="A170" s="16" t="s">
        <v>133</v>
      </c>
      <c r="B170" s="45">
        <v>630</v>
      </c>
    </row>
    <row r="171" spans="1:2" ht="16.5" customHeight="1">
      <c r="A171" s="16" t="s">
        <v>134</v>
      </c>
      <c r="B171" s="45">
        <v>5090</v>
      </c>
    </row>
    <row r="172" spans="1:2" ht="16.5" customHeight="1">
      <c r="A172" s="16" t="s">
        <v>201</v>
      </c>
      <c r="B172" s="45">
        <v>4830</v>
      </c>
    </row>
    <row r="173" spans="1:2" ht="16.5" customHeight="1">
      <c r="A173" s="16" t="s">
        <v>215</v>
      </c>
      <c r="B173" s="45">
        <v>8830</v>
      </c>
    </row>
    <row r="174" spans="1:2" ht="16.5" customHeight="1">
      <c r="A174" s="16" t="s">
        <v>135</v>
      </c>
      <c r="B174" s="45">
        <v>6970</v>
      </c>
    </row>
    <row r="175" spans="1:2" ht="16.5" customHeight="1">
      <c r="A175" s="16" t="s">
        <v>136</v>
      </c>
      <c r="B175" s="45">
        <v>1970</v>
      </c>
    </row>
    <row r="176" spans="1:2" ht="16.5" customHeight="1">
      <c r="A176" s="16" t="s">
        <v>137</v>
      </c>
      <c r="B176" s="45">
        <v>13410</v>
      </c>
    </row>
    <row r="177" spans="1:2" ht="16.5" customHeight="1">
      <c r="A177" s="16" t="s">
        <v>138</v>
      </c>
      <c r="B177" s="45">
        <v>8340</v>
      </c>
    </row>
    <row r="178" spans="1:2" ht="16.5" customHeight="1" thickBot="1">
      <c r="A178" s="90" t="s">
        <v>12</v>
      </c>
      <c r="B178" s="48">
        <f>B175+B177+B169+B170+B171+B172+B174+B176+B173</f>
        <v>50920</v>
      </c>
    </row>
    <row r="179" spans="1:2" ht="16.5" customHeight="1">
      <c r="A179" s="73" t="s">
        <v>139</v>
      </c>
      <c r="B179" s="103">
        <v>5310</v>
      </c>
    </row>
    <row r="180" spans="1:2" ht="16.5" customHeight="1">
      <c r="A180" s="15" t="s">
        <v>140</v>
      </c>
      <c r="B180" s="104">
        <v>3320</v>
      </c>
    </row>
    <row r="181" spans="1:2" ht="16.5" customHeight="1">
      <c r="A181" s="15" t="s">
        <v>202</v>
      </c>
      <c r="B181" s="104">
        <v>3850</v>
      </c>
    </row>
    <row r="182" spans="1:2" ht="16.5" customHeight="1">
      <c r="A182" s="15" t="s">
        <v>214</v>
      </c>
      <c r="B182" s="104">
        <v>4910</v>
      </c>
    </row>
    <row r="183" spans="1:2" ht="16.5" customHeight="1">
      <c r="A183" s="15" t="s">
        <v>142</v>
      </c>
      <c r="B183" s="104">
        <v>5460</v>
      </c>
    </row>
    <row r="184" spans="1:2" ht="16.5" customHeight="1">
      <c r="A184" s="15" t="s">
        <v>143</v>
      </c>
      <c r="B184" s="104">
        <v>1020</v>
      </c>
    </row>
    <row r="185" spans="1:2" ht="16.5" customHeight="1">
      <c r="A185" s="15" t="s">
        <v>144</v>
      </c>
      <c r="B185" s="104">
        <v>2780</v>
      </c>
    </row>
    <row r="186" spans="1:2" ht="16.5" customHeight="1">
      <c r="A186" s="15" t="s">
        <v>145</v>
      </c>
      <c r="B186" s="104">
        <v>4500</v>
      </c>
    </row>
    <row r="187" spans="1:2" ht="16.5" customHeight="1">
      <c r="A187" s="15" t="s">
        <v>146</v>
      </c>
      <c r="B187" s="104">
        <v>1700</v>
      </c>
    </row>
    <row r="188" spans="1:2" ht="16.5" customHeight="1">
      <c r="A188" s="15" t="s">
        <v>147</v>
      </c>
      <c r="B188" s="104">
        <v>8740</v>
      </c>
    </row>
    <row r="189" spans="1:2" ht="16.5" customHeight="1" thickBot="1">
      <c r="A189" s="88" t="s">
        <v>148</v>
      </c>
      <c r="B189" s="105">
        <v>6490</v>
      </c>
    </row>
    <row r="190" spans="1:2" ht="15.75" thickBot="1">
      <c r="A190" s="84" t="s">
        <v>12</v>
      </c>
      <c r="B190" s="89">
        <f>SUM(B179:B189)</f>
        <v>48080</v>
      </c>
    </row>
    <row r="191" spans="1:2" ht="16.5" customHeight="1">
      <c r="A191" s="73" t="s">
        <v>273</v>
      </c>
      <c r="B191" s="103">
        <v>5780</v>
      </c>
    </row>
    <row r="192" spans="1:2" ht="16.5" customHeight="1">
      <c r="A192" s="15" t="s">
        <v>274</v>
      </c>
      <c r="B192" s="104">
        <v>3580</v>
      </c>
    </row>
    <row r="193" spans="1:2" ht="16.5" customHeight="1">
      <c r="A193" s="15" t="s">
        <v>202</v>
      </c>
      <c r="B193" s="104">
        <v>4890</v>
      </c>
    </row>
    <row r="194" spans="1:2" ht="16.5" customHeight="1">
      <c r="A194" s="15" t="s">
        <v>214</v>
      </c>
      <c r="B194" s="104">
        <v>6150</v>
      </c>
    </row>
    <row r="195" spans="1:2" ht="16.5" customHeight="1">
      <c r="A195" s="15" t="s">
        <v>275</v>
      </c>
      <c r="B195" s="104">
        <v>6140</v>
      </c>
    </row>
    <row r="196" spans="1:2" ht="16.5" customHeight="1">
      <c r="A196" s="15" t="s">
        <v>143</v>
      </c>
      <c r="B196" s="104">
        <v>1020</v>
      </c>
    </row>
    <row r="197" spans="1:2" ht="16.5" customHeight="1">
      <c r="A197" s="15" t="s">
        <v>144</v>
      </c>
      <c r="B197" s="104">
        <v>2780</v>
      </c>
    </row>
    <row r="198" spans="1:2" ht="16.5" customHeight="1">
      <c r="A198" s="15" t="s">
        <v>276</v>
      </c>
      <c r="B198" s="104">
        <v>4670</v>
      </c>
    </row>
    <row r="199" spans="1:2" ht="16.5" customHeight="1">
      <c r="A199" s="15" t="s">
        <v>277</v>
      </c>
      <c r="B199" s="104">
        <v>1840</v>
      </c>
    </row>
    <row r="200" spans="1:2" ht="16.5" customHeight="1">
      <c r="A200" s="15" t="s">
        <v>278</v>
      </c>
      <c r="B200" s="104">
        <v>9890</v>
      </c>
    </row>
    <row r="201" spans="1:2" ht="16.5" customHeight="1">
      <c r="A201" s="15" t="s">
        <v>279</v>
      </c>
      <c r="B201" s="104">
        <v>7360</v>
      </c>
    </row>
    <row r="202" spans="1:2" ht="15.75" thickBot="1">
      <c r="A202" s="90" t="s">
        <v>12</v>
      </c>
      <c r="B202" s="48">
        <f>SUM(B191:B201)</f>
        <v>54100</v>
      </c>
    </row>
    <row r="203" spans="1:2" ht="16.5" customHeight="1">
      <c r="A203" s="73" t="s">
        <v>206</v>
      </c>
      <c r="B203" s="103">
        <v>6880</v>
      </c>
    </row>
    <row r="204" spans="1:2" ht="16.5" customHeight="1">
      <c r="A204" s="15" t="s">
        <v>207</v>
      </c>
      <c r="B204" s="104">
        <v>7050</v>
      </c>
    </row>
    <row r="205" spans="1:2" ht="16.5" customHeight="1">
      <c r="A205" s="15" t="s">
        <v>208</v>
      </c>
      <c r="B205" s="104">
        <v>6310</v>
      </c>
    </row>
    <row r="206" spans="1:2" ht="16.5" customHeight="1">
      <c r="A206" s="15" t="s">
        <v>209</v>
      </c>
      <c r="B206" s="104">
        <v>2520</v>
      </c>
    </row>
    <row r="207" spans="1:2" ht="16.5" customHeight="1">
      <c r="A207" s="15" t="s">
        <v>210</v>
      </c>
      <c r="B207" s="104">
        <v>6170</v>
      </c>
    </row>
    <row r="208" spans="1:2" ht="16.5" customHeight="1">
      <c r="A208" s="15" t="s">
        <v>211</v>
      </c>
      <c r="B208" s="104">
        <v>2390</v>
      </c>
    </row>
    <row r="209" spans="1:2" ht="16.5" customHeight="1">
      <c r="A209" s="15" t="s">
        <v>213</v>
      </c>
      <c r="B209" s="104">
        <v>11410</v>
      </c>
    </row>
    <row r="210" spans="1:2" ht="16.5" customHeight="1" thickBot="1">
      <c r="A210" s="90" t="s">
        <v>12</v>
      </c>
      <c r="B210" s="48">
        <f>SUM(B203:B209)</f>
        <v>42730</v>
      </c>
    </row>
    <row r="211" spans="1:2" ht="16.5" customHeight="1">
      <c r="A211" s="10" t="s">
        <v>149</v>
      </c>
      <c r="B211" s="106">
        <v>3440</v>
      </c>
    </row>
    <row r="212" spans="1:2" ht="16.5" customHeight="1">
      <c r="A212" s="7" t="s">
        <v>150</v>
      </c>
      <c r="B212" s="107">
        <v>4230</v>
      </c>
    </row>
    <row r="213" spans="1:2" ht="16.5" customHeight="1">
      <c r="A213" s="7" t="s">
        <v>151</v>
      </c>
      <c r="B213" s="107">
        <v>4660</v>
      </c>
    </row>
    <row r="214" spans="1:2" ht="16.5" customHeight="1">
      <c r="A214" s="7" t="s">
        <v>152</v>
      </c>
      <c r="B214" s="122">
        <v>5800</v>
      </c>
    </row>
    <row r="215" spans="1:2">
      <c r="A215" s="113" t="s">
        <v>221</v>
      </c>
    </row>
    <row r="216" spans="1:2">
      <c r="A216" s="114" t="s">
        <v>222</v>
      </c>
      <c r="B216" s="126"/>
    </row>
    <row r="217" spans="1:2">
      <c r="A217" s="1" t="s">
        <v>223</v>
      </c>
      <c r="B217" s="39">
        <v>6040</v>
      </c>
    </row>
    <row r="218" spans="1:2">
      <c r="A218" s="1" t="s">
        <v>224</v>
      </c>
      <c r="B218" s="39">
        <v>1960</v>
      </c>
    </row>
    <row r="219" spans="1:2">
      <c r="A219" s="1" t="s">
        <v>225</v>
      </c>
      <c r="B219" s="39">
        <v>2110</v>
      </c>
    </row>
    <row r="220" spans="1:2">
      <c r="A220" s="1" t="s">
        <v>226</v>
      </c>
      <c r="B220" s="39">
        <v>5860</v>
      </c>
    </row>
    <row r="221" spans="1:2">
      <c r="A221" s="1" t="s">
        <v>227</v>
      </c>
      <c r="B221" s="39">
        <v>4610</v>
      </c>
    </row>
    <row r="222" spans="1:2">
      <c r="A222" s="1" t="s">
        <v>228</v>
      </c>
      <c r="B222" s="39">
        <v>4630</v>
      </c>
    </row>
    <row r="223" spans="1:2">
      <c r="A223" s="1" t="s">
        <v>229</v>
      </c>
      <c r="B223" s="39">
        <v>4720</v>
      </c>
    </row>
    <row r="224" spans="1:2">
      <c r="A224" s="1" t="s">
        <v>230</v>
      </c>
      <c r="B224" s="39">
        <v>4770</v>
      </c>
    </row>
    <row r="225" spans="1:2">
      <c r="A225" s="1" t="s">
        <v>231</v>
      </c>
      <c r="B225" s="39">
        <v>2860</v>
      </c>
    </row>
    <row r="226" spans="1:2">
      <c r="A226" s="1" t="s">
        <v>232</v>
      </c>
      <c r="B226" s="39">
        <v>3000</v>
      </c>
    </row>
    <row r="227" spans="1:2">
      <c r="A227" s="1" t="s">
        <v>233</v>
      </c>
      <c r="B227" s="39">
        <v>3020</v>
      </c>
    </row>
    <row r="228" spans="1:2">
      <c r="A228" s="1" t="s">
        <v>234</v>
      </c>
      <c r="B228" s="39">
        <v>4230</v>
      </c>
    </row>
    <row r="229" spans="1:2">
      <c r="A229" s="1" t="s">
        <v>235</v>
      </c>
      <c r="B229" s="39">
        <v>4510</v>
      </c>
    </row>
    <row r="230" spans="1:2">
      <c r="A230" s="1" t="s">
        <v>236</v>
      </c>
      <c r="B230" s="39">
        <v>4590</v>
      </c>
    </row>
    <row r="231" spans="1:2">
      <c r="A231" s="1" t="s">
        <v>237</v>
      </c>
      <c r="B231" s="39">
        <v>3140</v>
      </c>
    </row>
    <row r="232" spans="1:2">
      <c r="A232" s="1" t="s">
        <v>238</v>
      </c>
      <c r="B232" s="39">
        <v>3310</v>
      </c>
    </row>
    <row r="233" spans="1:2">
      <c r="A233" s="1" t="s">
        <v>239</v>
      </c>
      <c r="B233" s="39">
        <v>3340</v>
      </c>
    </row>
    <row r="234" spans="1:2">
      <c r="A234" s="1" t="s">
        <v>240</v>
      </c>
      <c r="B234" s="39">
        <v>3720</v>
      </c>
    </row>
    <row r="235" spans="1:2">
      <c r="A235" s="1" t="s">
        <v>241</v>
      </c>
      <c r="B235" s="39">
        <v>3920</v>
      </c>
    </row>
    <row r="236" spans="1:2">
      <c r="A236" s="1" t="s">
        <v>242</v>
      </c>
      <c r="B236" s="39">
        <v>4030</v>
      </c>
    </row>
    <row r="237" spans="1:2">
      <c r="A237" s="1" t="s">
        <v>243</v>
      </c>
      <c r="B237" s="39">
        <v>4060</v>
      </c>
    </row>
    <row r="238" spans="1:2">
      <c r="A238" s="1" t="s">
        <v>244</v>
      </c>
      <c r="B238" s="39">
        <v>4560</v>
      </c>
    </row>
    <row r="239" spans="1:2">
      <c r="A239" s="1" t="s">
        <v>245</v>
      </c>
      <c r="B239" s="39">
        <v>4820</v>
      </c>
    </row>
    <row r="240" spans="1:2">
      <c r="A240" s="1" t="s">
        <v>246</v>
      </c>
      <c r="B240" s="39">
        <v>4830</v>
      </c>
    </row>
    <row r="241" spans="1:2">
      <c r="A241" s="1" t="s">
        <v>247</v>
      </c>
      <c r="B241" s="39">
        <v>4540</v>
      </c>
    </row>
    <row r="242" spans="1:2">
      <c r="A242" s="114" t="s">
        <v>256</v>
      </c>
      <c r="B242" s="126"/>
    </row>
    <row r="243" spans="1:2">
      <c r="A243" s="121" t="s">
        <v>257</v>
      </c>
      <c r="B243" s="131">
        <v>3410</v>
      </c>
    </row>
    <row r="244" spans="1:2">
      <c r="A244" s="121" t="s">
        <v>258</v>
      </c>
      <c r="B244" s="131">
        <v>3520</v>
      </c>
    </row>
    <row r="245" spans="1:2">
      <c r="A245" s="121" t="s">
        <v>259</v>
      </c>
      <c r="B245" s="131">
        <v>2960</v>
      </c>
    </row>
    <row r="246" spans="1:2">
      <c r="A246" s="121" t="s">
        <v>260</v>
      </c>
      <c r="B246" s="131">
        <v>3050</v>
      </c>
    </row>
    <row r="247" spans="1:2">
      <c r="A247" s="121" t="s">
        <v>261</v>
      </c>
      <c r="B247" s="131">
        <v>3690</v>
      </c>
    </row>
    <row r="248" spans="1:2">
      <c r="A248" s="121" t="s">
        <v>262</v>
      </c>
      <c r="B248" s="131">
        <v>3900</v>
      </c>
    </row>
    <row r="250" spans="1:2">
      <c r="A250" s="123" t="s">
        <v>263</v>
      </c>
      <c r="B250" s="127"/>
    </row>
    <row r="251" spans="1:2">
      <c r="A251" s="121" t="s">
        <v>264</v>
      </c>
      <c r="B251" s="131">
        <v>4770</v>
      </c>
    </row>
    <row r="252" spans="1:2">
      <c r="A252" s="121" t="s">
        <v>265</v>
      </c>
      <c r="B252" s="131">
        <v>10030</v>
      </c>
    </row>
    <row r="253" spans="1:2">
      <c r="A253" s="121" t="s">
        <v>248</v>
      </c>
      <c r="B253" s="131">
        <v>1300</v>
      </c>
    </row>
    <row r="254" spans="1:2">
      <c r="A254" s="121" t="s">
        <v>249</v>
      </c>
      <c r="B254" s="131">
        <v>360</v>
      </c>
    </row>
    <row r="255" spans="1:2">
      <c r="A255" s="123" t="s">
        <v>266</v>
      </c>
      <c r="B255" s="127"/>
    </row>
    <row r="256" spans="1:2">
      <c r="A256" s="121" t="s">
        <v>267</v>
      </c>
      <c r="B256" s="131">
        <v>7320</v>
      </c>
    </row>
    <row r="257" spans="1:2">
      <c r="A257" s="123" t="s">
        <v>268</v>
      </c>
      <c r="B257" s="127"/>
    </row>
    <row r="258" spans="1:2">
      <c r="A258" s="121" t="s">
        <v>269</v>
      </c>
      <c r="B258" s="131">
        <v>13190</v>
      </c>
    </row>
    <row r="259" spans="1:2">
      <c r="A259" s="121" t="s">
        <v>270</v>
      </c>
      <c r="B259" s="131">
        <v>12630</v>
      </c>
    </row>
    <row r="260" spans="1:2">
      <c r="A260" s="121" t="s">
        <v>271</v>
      </c>
      <c r="B260" s="131">
        <v>15820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2015-04-13T02:37:50Z</dcterms:modified>
</cp:coreProperties>
</file>