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n\Desktop\набор документов для коммерческого предложения для клиентов\"/>
    </mc:Choice>
  </mc:AlternateContent>
  <bookViews>
    <workbookView xWindow="0" yWindow="1260" windowWidth="25200" windowHeight="10125"/>
  </bookViews>
  <sheets>
    <sheet name="Расчет цен" sheetId="1" r:id="rId1"/>
    <sheet name="Резка" sheetId="4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1" l="1"/>
  <c r="E205" i="1"/>
  <c r="I205" i="1" s="1"/>
  <c r="F204" i="1"/>
  <c r="E204" i="1"/>
  <c r="I204" i="1" s="1"/>
  <c r="F68" i="1"/>
  <c r="E68" i="1"/>
  <c r="I68" i="1" s="1"/>
  <c r="F78" i="1" l="1"/>
  <c r="E78" i="1"/>
  <c r="I78" i="1" s="1"/>
  <c r="F74" i="1"/>
  <c r="E74" i="1"/>
  <c r="I74" i="1" s="1"/>
  <c r="F72" i="1"/>
  <c r="E72" i="1"/>
  <c r="I72" i="1" s="1"/>
  <c r="F182" i="1" l="1"/>
  <c r="E182" i="1"/>
  <c r="I182" i="1" s="1"/>
  <c r="F187" i="1"/>
  <c r="E187" i="1"/>
  <c r="I187" i="1" s="1"/>
  <c r="F168" i="1" l="1"/>
  <c r="E168" i="1"/>
  <c r="I168" i="1" s="1"/>
  <c r="F165" i="1"/>
  <c r="E165" i="1"/>
  <c r="I165" i="1" s="1"/>
  <c r="F163" i="1"/>
  <c r="E163" i="1"/>
  <c r="I163" i="1" s="1"/>
  <c r="F71" i="1" l="1"/>
  <c r="E71" i="1"/>
  <c r="I71" i="1" s="1"/>
  <c r="F28" i="1"/>
  <c r="E28" i="1"/>
  <c r="I28" i="1" s="1"/>
  <c r="F25" i="1"/>
  <c r="E25" i="1"/>
  <c r="I25" i="1" s="1"/>
  <c r="F175" i="1" l="1"/>
  <c r="E175" i="1"/>
  <c r="I175" i="1" s="1"/>
  <c r="F173" i="1"/>
  <c r="E173" i="1"/>
  <c r="I173" i="1" s="1"/>
  <c r="F172" i="1"/>
  <c r="E172" i="1"/>
  <c r="I172" i="1" s="1"/>
  <c r="F119" i="1"/>
  <c r="E119" i="1"/>
  <c r="F118" i="1"/>
  <c r="E118" i="1"/>
  <c r="F117" i="1"/>
  <c r="E117" i="1"/>
  <c r="F116" i="1"/>
  <c r="E116" i="1"/>
  <c r="F113" i="1"/>
  <c r="E113" i="1"/>
  <c r="I113" i="1" s="1"/>
  <c r="F77" i="1"/>
  <c r="E77" i="1"/>
  <c r="I77" i="1" s="1"/>
  <c r="F53" i="1"/>
  <c r="E53" i="1"/>
  <c r="F51" i="1"/>
  <c r="E51" i="1"/>
  <c r="F40" i="1" l="1"/>
  <c r="E40" i="1"/>
  <c r="I40" i="1" s="1"/>
  <c r="F39" i="1"/>
  <c r="E39" i="1"/>
  <c r="I39" i="1" s="1"/>
  <c r="F38" i="1"/>
  <c r="E38" i="1"/>
  <c r="I38" i="1" s="1"/>
  <c r="F193" i="1"/>
  <c r="E193" i="1"/>
  <c r="I193" i="1" s="1"/>
  <c r="F192" i="1"/>
  <c r="E192" i="1"/>
  <c r="I192" i="1" s="1"/>
  <c r="F191" i="1"/>
  <c r="E191" i="1"/>
  <c r="I191" i="1" s="1"/>
  <c r="F190" i="1"/>
  <c r="E190" i="1"/>
  <c r="I190" i="1" s="1"/>
  <c r="F198" i="1" l="1"/>
  <c r="E198" i="1"/>
  <c r="I198" i="1" s="1"/>
  <c r="F197" i="1"/>
  <c r="E197" i="1"/>
  <c r="I197" i="1" s="1"/>
  <c r="F196" i="1"/>
  <c r="E196" i="1"/>
  <c r="I196" i="1" s="1"/>
  <c r="F195" i="1"/>
  <c r="E195" i="1"/>
  <c r="I195" i="1" s="1"/>
  <c r="F186" i="1"/>
  <c r="E186" i="1"/>
  <c r="I186" i="1" s="1"/>
  <c r="F185" i="1"/>
  <c r="E185" i="1"/>
  <c r="I185" i="1" s="1"/>
  <c r="F59" i="1"/>
  <c r="E59" i="1"/>
  <c r="I59" i="1" s="1"/>
  <c r="F58" i="1"/>
  <c r="E58" i="1"/>
  <c r="I58" i="1" s="1"/>
  <c r="F33" i="1"/>
  <c r="E33" i="1"/>
  <c r="I33" i="1" s="1"/>
  <c r="F203" i="1" l="1"/>
  <c r="E203" i="1"/>
  <c r="I203" i="1" s="1"/>
  <c r="F202" i="1"/>
  <c r="E202" i="1"/>
  <c r="I202" i="1" s="1"/>
  <c r="F201" i="1"/>
  <c r="E201" i="1"/>
  <c r="I201" i="1" s="1"/>
  <c r="E206" i="1" l="1"/>
  <c r="I206" i="1" s="1"/>
  <c r="F206" i="1"/>
  <c r="E200" i="1"/>
  <c r="I200" i="1" s="1"/>
  <c r="F200" i="1"/>
  <c r="F133" i="1"/>
  <c r="E133" i="1"/>
  <c r="I133" i="1" s="1"/>
  <c r="F132" i="1"/>
  <c r="E132" i="1"/>
  <c r="I132" i="1" s="1"/>
  <c r="F42" i="1"/>
  <c r="E42" i="1"/>
  <c r="I42" i="1" s="1"/>
  <c r="F41" i="1"/>
  <c r="E41" i="1"/>
  <c r="I41" i="1" s="1"/>
  <c r="F167" i="1" l="1"/>
  <c r="E167" i="1"/>
  <c r="I167" i="1" s="1"/>
  <c r="F166" i="1"/>
  <c r="E166" i="1"/>
  <c r="I166" i="1" s="1"/>
  <c r="F162" i="1"/>
  <c r="E162" i="1"/>
  <c r="I162" i="1" s="1"/>
  <c r="F138" i="1" l="1"/>
  <c r="E138" i="1"/>
  <c r="I138" i="1" s="1"/>
  <c r="F76" i="1"/>
  <c r="E76" i="1"/>
  <c r="I76" i="1" s="1"/>
  <c r="F75" i="1"/>
  <c r="E75" i="1"/>
  <c r="I75" i="1" s="1"/>
  <c r="F73" i="1"/>
  <c r="E73" i="1"/>
  <c r="I73" i="1" s="1"/>
  <c r="F70" i="1"/>
  <c r="E70" i="1"/>
  <c r="I70" i="1" s="1"/>
  <c r="F69" i="1" l="1"/>
  <c r="E69" i="1"/>
  <c r="I69" i="1" s="1"/>
  <c r="F67" i="1"/>
  <c r="E67" i="1"/>
  <c r="I67" i="1" s="1"/>
  <c r="F57" i="1"/>
  <c r="E57" i="1"/>
  <c r="I57" i="1" s="1"/>
  <c r="F209" i="1" l="1"/>
  <c r="E209" i="1"/>
  <c r="I209" i="1" s="1"/>
  <c r="F174" i="1"/>
  <c r="F176" i="1"/>
  <c r="F177" i="1"/>
  <c r="F178" i="1"/>
  <c r="F179" i="1"/>
  <c r="F180" i="1"/>
  <c r="F181" i="1"/>
  <c r="F183" i="1"/>
  <c r="F184" i="1"/>
  <c r="F188" i="1"/>
  <c r="E174" i="1"/>
  <c r="I174" i="1" s="1"/>
  <c r="E176" i="1"/>
  <c r="I176" i="1" s="1"/>
  <c r="E177" i="1"/>
  <c r="I177" i="1" s="1"/>
  <c r="E178" i="1"/>
  <c r="I178" i="1" s="1"/>
  <c r="E179" i="1"/>
  <c r="I179" i="1" s="1"/>
  <c r="E180" i="1"/>
  <c r="I180" i="1" s="1"/>
  <c r="E181" i="1"/>
  <c r="I181" i="1" s="1"/>
  <c r="E183" i="1"/>
  <c r="I183" i="1" s="1"/>
  <c r="E184" i="1"/>
  <c r="I184" i="1" s="1"/>
  <c r="E188" i="1"/>
  <c r="I188" i="1" s="1"/>
  <c r="F159" i="1"/>
  <c r="F160" i="1"/>
  <c r="F161" i="1"/>
  <c r="F164" i="1"/>
  <c r="F169" i="1"/>
  <c r="F170" i="1"/>
  <c r="E159" i="1"/>
  <c r="I159" i="1" s="1"/>
  <c r="E160" i="1"/>
  <c r="I160" i="1" s="1"/>
  <c r="E161" i="1"/>
  <c r="I161" i="1" s="1"/>
  <c r="E164" i="1"/>
  <c r="I164" i="1" s="1"/>
  <c r="E169" i="1"/>
  <c r="I169" i="1" s="1"/>
  <c r="E170" i="1"/>
  <c r="I170" i="1" s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E139" i="1"/>
  <c r="I139" i="1" s="1"/>
  <c r="E140" i="1"/>
  <c r="I140" i="1" s="1"/>
  <c r="E141" i="1"/>
  <c r="I141" i="1" s="1"/>
  <c r="E142" i="1"/>
  <c r="I142" i="1" s="1"/>
  <c r="E143" i="1"/>
  <c r="I143" i="1" s="1"/>
  <c r="E144" i="1"/>
  <c r="I144" i="1" s="1"/>
  <c r="E145" i="1"/>
  <c r="I145" i="1" s="1"/>
  <c r="E146" i="1"/>
  <c r="I146" i="1" s="1"/>
  <c r="E147" i="1"/>
  <c r="I147" i="1" s="1"/>
  <c r="E148" i="1"/>
  <c r="I148" i="1" s="1"/>
  <c r="E149" i="1"/>
  <c r="I149" i="1" s="1"/>
  <c r="E150" i="1"/>
  <c r="I150" i="1" s="1"/>
  <c r="E151" i="1"/>
  <c r="I151" i="1" s="1"/>
  <c r="E152" i="1"/>
  <c r="I152" i="1" s="1"/>
  <c r="E153" i="1"/>
  <c r="I153" i="1" s="1"/>
  <c r="E154" i="1"/>
  <c r="I154" i="1" s="1"/>
  <c r="E155" i="1"/>
  <c r="I155" i="1" s="1"/>
  <c r="E156" i="1"/>
  <c r="I156" i="1" s="1"/>
  <c r="F125" i="1"/>
  <c r="F126" i="1"/>
  <c r="F127" i="1"/>
  <c r="F128" i="1"/>
  <c r="F129" i="1"/>
  <c r="F130" i="1"/>
  <c r="F131" i="1"/>
  <c r="F134" i="1"/>
  <c r="F135" i="1"/>
  <c r="E125" i="1"/>
  <c r="I125" i="1" s="1"/>
  <c r="E126" i="1"/>
  <c r="I126" i="1" s="1"/>
  <c r="E127" i="1"/>
  <c r="I127" i="1" s="1"/>
  <c r="E128" i="1"/>
  <c r="I128" i="1" s="1"/>
  <c r="E129" i="1"/>
  <c r="I129" i="1" s="1"/>
  <c r="E130" i="1"/>
  <c r="I130" i="1" s="1"/>
  <c r="E131" i="1"/>
  <c r="I131" i="1" s="1"/>
  <c r="E134" i="1"/>
  <c r="I134" i="1" s="1"/>
  <c r="E135" i="1"/>
  <c r="I135" i="1" s="1"/>
  <c r="F122" i="1"/>
  <c r="E122" i="1"/>
  <c r="I122" i="1" s="1"/>
  <c r="F103" i="1"/>
  <c r="F104" i="1"/>
  <c r="F105" i="1"/>
  <c r="F106" i="1"/>
  <c r="F107" i="1"/>
  <c r="F108" i="1"/>
  <c r="F109" i="1"/>
  <c r="F110" i="1"/>
  <c r="F111" i="1"/>
  <c r="F112" i="1"/>
  <c r="F114" i="1"/>
  <c r="E103" i="1"/>
  <c r="E104" i="1"/>
  <c r="E105" i="1"/>
  <c r="E106" i="1"/>
  <c r="E107" i="1"/>
  <c r="E108" i="1"/>
  <c r="I108" i="1" s="1"/>
  <c r="E109" i="1"/>
  <c r="I109" i="1" s="1"/>
  <c r="E110" i="1"/>
  <c r="I110" i="1" s="1"/>
  <c r="E111" i="1"/>
  <c r="I111" i="1" s="1"/>
  <c r="E112" i="1"/>
  <c r="I112" i="1" s="1"/>
  <c r="E114" i="1"/>
  <c r="I114" i="1" s="1"/>
  <c r="F100" i="1"/>
  <c r="E100" i="1"/>
  <c r="F97" i="1"/>
  <c r="E97" i="1"/>
  <c r="I97" i="1" s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E82" i="1"/>
  <c r="E83" i="1"/>
  <c r="E84" i="1"/>
  <c r="E85" i="1"/>
  <c r="I85" i="1" s="1"/>
  <c r="E86" i="1"/>
  <c r="I86" i="1" s="1"/>
  <c r="E87" i="1"/>
  <c r="I87" i="1" s="1"/>
  <c r="E88" i="1"/>
  <c r="I88" i="1" s="1"/>
  <c r="E89" i="1"/>
  <c r="I89" i="1" s="1"/>
  <c r="E90" i="1"/>
  <c r="I90" i="1" s="1"/>
  <c r="E91" i="1"/>
  <c r="I91" i="1" s="1"/>
  <c r="E92" i="1"/>
  <c r="I92" i="1" s="1"/>
  <c r="E93" i="1"/>
  <c r="I93" i="1" s="1"/>
  <c r="E94" i="1"/>
  <c r="I94" i="1" s="1"/>
  <c r="F60" i="1"/>
  <c r="F61" i="1"/>
  <c r="F62" i="1"/>
  <c r="F63" i="1"/>
  <c r="F64" i="1"/>
  <c r="F65" i="1"/>
  <c r="F66" i="1"/>
  <c r="F79" i="1"/>
  <c r="E60" i="1"/>
  <c r="I60" i="1" s="1"/>
  <c r="E61" i="1"/>
  <c r="I61" i="1" s="1"/>
  <c r="E62" i="1"/>
  <c r="I62" i="1" s="1"/>
  <c r="E63" i="1"/>
  <c r="I63" i="1" s="1"/>
  <c r="E64" i="1"/>
  <c r="I64" i="1" s="1"/>
  <c r="E65" i="1"/>
  <c r="I65" i="1" s="1"/>
  <c r="E66" i="1"/>
  <c r="I66" i="1" s="1"/>
  <c r="E79" i="1"/>
  <c r="I79" i="1" s="1"/>
  <c r="F48" i="1"/>
  <c r="F49" i="1"/>
  <c r="F50" i="1"/>
  <c r="F52" i="1"/>
  <c r="F54" i="1"/>
  <c r="F55" i="1"/>
  <c r="E48" i="1"/>
  <c r="E49" i="1"/>
  <c r="E50" i="1"/>
  <c r="E52" i="1"/>
  <c r="E54" i="1"/>
  <c r="E55" i="1"/>
  <c r="E121" i="1"/>
  <c r="I121" i="1" s="1"/>
  <c r="F121" i="1"/>
  <c r="F43" i="1" l="1"/>
  <c r="E43" i="1"/>
  <c r="I43" i="1" s="1"/>
  <c r="F24" i="1"/>
  <c r="E24" i="1"/>
  <c r="I24" i="1" s="1"/>
  <c r="F23" i="1"/>
  <c r="E23" i="1"/>
  <c r="I23" i="1" s="1"/>
  <c r="F22" i="1"/>
  <c r="E22" i="1"/>
  <c r="I22" i="1" s="1"/>
  <c r="F21" i="1"/>
  <c r="E21" i="1"/>
  <c r="I21" i="1" s="1"/>
  <c r="F20" i="1"/>
  <c r="E20" i="1"/>
  <c r="I20" i="1" s="1"/>
  <c r="E208" i="1"/>
  <c r="I208" i="1" s="1"/>
  <c r="E158" i="1"/>
  <c r="I158" i="1" s="1"/>
  <c r="E137" i="1"/>
  <c r="I137" i="1" s="1"/>
  <c r="E124" i="1"/>
  <c r="I124" i="1" s="1"/>
  <c r="E102" i="1"/>
  <c r="E99" i="1"/>
  <c r="E96" i="1"/>
  <c r="I96" i="1" s="1"/>
  <c r="E81" i="1"/>
  <c r="F208" i="1"/>
  <c r="F158" i="1"/>
  <c r="F137" i="1"/>
  <c r="F124" i="1"/>
  <c r="F102" i="1"/>
  <c r="F99" i="1"/>
  <c r="F96" i="1"/>
  <c r="F81" i="1"/>
  <c r="E26" i="1"/>
  <c r="I26" i="1" s="1"/>
  <c r="E27" i="1"/>
  <c r="I27" i="1" s="1"/>
  <c r="E29" i="1"/>
  <c r="I29" i="1" s="1"/>
  <c r="E30" i="1"/>
  <c r="I30" i="1" s="1"/>
  <c r="E31" i="1"/>
  <c r="I31" i="1" s="1"/>
  <c r="E32" i="1"/>
  <c r="I32" i="1" s="1"/>
  <c r="E34" i="1"/>
  <c r="I34" i="1" s="1"/>
  <c r="E35" i="1"/>
  <c r="I35" i="1" s="1"/>
  <c r="E36" i="1"/>
  <c r="I36" i="1" s="1"/>
  <c r="E37" i="1"/>
  <c r="I37" i="1" s="1"/>
  <c r="E44" i="1"/>
  <c r="I44" i="1" s="1"/>
  <c r="E45" i="1"/>
  <c r="I45" i="1" s="1"/>
  <c r="E46" i="1"/>
  <c r="I46" i="1" s="1"/>
  <c r="F26" i="1"/>
  <c r="F27" i="1"/>
  <c r="F29" i="1"/>
  <c r="F30" i="1"/>
  <c r="F31" i="1"/>
  <c r="F32" i="1"/>
  <c r="F34" i="1"/>
  <c r="F35" i="1"/>
  <c r="F36" i="1"/>
  <c r="F37" i="1"/>
  <c r="F44" i="1"/>
  <c r="F45" i="1"/>
  <c r="F46" i="1"/>
  <c r="E8" i="1"/>
  <c r="I8" i="1" s="1"/>
  <c r="E9" i="1"/>
  <c r="I9" i="1" s="1"/>
  <c r="E10" i="1"/>
  <c r="I10" i="1" s="1"/>
  <c r="E11" i="1"/>
  <c r="I11" i="1" s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F8" i="1"/>
  <c r="F9" i="1"/>
  <c r="F10" i="1"/>
  <c r="F11" i="1"/>
  <c r="F12" i="1"/>
  <c r="F13" i="1"/>
  <c r="F14" i="1"/>
  <c r="F15" i="1"/>
  <c r="F16" i="1"/>
  <c r="F17" i="1"/>
  <c r="F18" i="1"/>
  <c r="E7" i="1"/>
  <c r="I7" i="1" s="1"/>
  <c r="F7" i="1"/>
</calcChain>
</file>

<file path=xl/sharedStrings.xml><?xml version="1.0" encoding="utf-8"?>
<sst xmlns="http://schemas.openxmlformats.org/spreadsheetml/2006/main" count="817" uniqueCount="318">
  <si>
    <t>Марка стали</t>
  </si>
  <si>
    <t>Размер</t>
  </si>
  <si>
    <t>Длина</t>
  </si>
  <si>
    <t>мотки</t>
  </si>
  <si>
    <t>Катанка</t>
  </si>
  <si>
    <t>Круг</t>
  </si>
  <si>
    <t>25Г2С</t>
  </si>
  <si>
    <t>25Г2С, 28С</t>
  </si>
  <si>
    <t>Ат800</t>
  </si>
  <si>
    <t>Уголок</t>
  </si>
  <si>
    <t>Швеллер</t>
  </si>
  <si>
    <t>Труба ВГП</t>
  </si>
  <si>
    <t xml:space="preserve">Труба э/св </t>
  </si>
  <si>
    <t>Труба проф.</t>
  </si>
  <si>
    <t>Балка г/к</t>
  </si>
  <si>
    <t>20Б1</t>
  </si>
  <si>
    <t>20К1</t>
  </si>
  <si>
    <t>20Ш1</t>
  </si>
  <si>
    <t>25Б1</t>
  </si>
  <si>
    <t>25Ш1</t>
  </si>
  <si>
    <t>30Б1</t>
  </si>
  <si>
    <t>30К1</t>
  </si>
  <si>
    <t>35Б1</t>
  </si>
  <si>
    <t>35К1</t>
  </si>
  <si>
    <t>4х40</t>
  </si>
  <si>
    <t>5х50</t>
  </si>
  <si>
    <t>Труба БШ ГД</t>
  </si>
  <si>
    <t>40Б1</t>
  </si>
  <si>
    <t>(цена в руб.с НДС 18%)</t>
  </si>
  <si>
    <t>Услуги по резке металлопроката (газовое оборудование)</t>
  </si>
  <si>
    <t>НАИМЕНОВАНИЕ ПРОДУКЦИИ / РАЗМЕР</t>
  </si>
  <si>
    <t>ЦЕНА 1 РЕЗА</t>
  </si>
  <si>
    <t>Труба водогазопроводная  ГОСТ 3262-75</t>
  </si>
  <si>
    <t>15 - 50</t>
  </si>
  <si>
    <t xml:space="preserve">Труба электросварная  ГОСТ 10704-91  </t>
  </si>
  <si>
    <t>57 - 89</t>
  </si>
  <si>
    <t>102 - 114</t>
  </si>
  <si>
    <t>127 - 159</t>
  </si>
  <si>
    <t>219 - 273</t>
  </si>
  <si>
    <t xml:space="preserve">Труба профильная квадратная  ГОСТ 8639-82  </t>
  </si>
  <si>
    <t xml:space="preserve"> 15х15 — 25х25</t>
  </si>
  <si>
    <t>30х30 — 50х50</t>
  </si>
  <si>
    <t>60х60 — 80х80</t>
  </si>
  <si>
    <t xml:space="preserve">Труба профильная прямоугольная  ГОСТ 8645-68  </t>
  </si>
  <si>
    <t>20х10 — 40х20</t>
  </si>
  <si>
    <t>40х25 — 50х25</t>
  </si>
  <si>
    <t>60х30 — 80х40</t>
  </si>
  <si>
    <t>80х60 — 120х80</t>
  </si>
  <si>
    <t>       Уголок стальной горячекатанный ГОСТ 8509-93</t>
  </si>
  <si>
    <t>25 - 32</t>
  </si>
  <si>
    <t>40 - 50</t>
  </si>
  <si>
    <t>63 - 75</t>
  </si>
  <si>
    <t>90 - 100</t>
  </si>
  <si>
    <t>125 - 160</t>
  </si>
  <si>
    <t>       Швеллер ГОСТ 8240-97, Балка ГОСТ 8239-89 СТО 20-93</t>
  </si>
  <si>
    <t>8 - 10</t>
  </si>
  <si>
    <t>12 - 14</t>
  </si>
  <si>
    <t>18 - 20</t>
  </si>
  <si>
    <t>22 - 40</t>
  </si>
  <si>
    <t> Арматура ГОСТ 5781-82 , Круг ГОСТ 2590-88</t>
  </si>
  <si>
    <t>6-12</t>
  </si>
  <si>
    <t>14 - 18</t>
  </si>
  <si>
    <t>20 - 32</t>
  </si>
  <si>
    <t>Балка г/к  СТО 20-93, ГОСТ 535-05</t>
  </si>
  <si>
    <t>10 - 14</t>
  </si>
  <si>
    <t>16 - 20Б1</t>
  </si>
  <si>
    <t>23Б1 - 30 Б1, 20Ш1</t>
  </si>
  <si>
    <t>30Б2 - 40Б1, 20К1, 20К2, 23Ш1 - 26Ш2</t>
  </si>
  <si>
    <t>40Б2 - 50Б2, 23К1 - 26К3, 30Ш1 - 35Ш2</t>
  </si>
  <si>
    <t>60Б1 - 70Б2, 30К1 - 40К1, 40Ш1 - 50Ш2</t>
  </si>
  <si>
    <t>80Б1 - 100Б4, 40К2 - 40К5</t>
  </si>
  <si>
    <t>размер более 70</t>
  </si>
  <si>
    <t>Полоса ТУ 14-138-1047-2013; ГОСТ 103-2006</t>
  </si>
  <si>
    <t>40*4</t>
  </si>
  <si>
    <t>50*5</t>
  </si>
  <si>
    <t>   Сталь листовая горячекатанная ГОСТ 16523-97, 14637-89, 380-2005</t>
  </si>
  <si>
    <t>до 3 мм, длина реза до 2000 мм</t>
  </si>
  <si>
    <t>до 4 мм, длина реза до 2000 мм</t>
  </si>
  <si>
    <t>до 5 мм, длина реза до 2000 мм</t>
  </si>
  <si>
    <t>6 - 10 мм, за 1 м.п. реза</t>
  </si>
  <si>
    <t>12 - 16 мм, за 1 м.п. реза</t>
  </si>
  <si>
    <t>Услуги по доставке металлопроката</t>
  </si>
  <si>
    <t>Стоимость 1-го часа (Длинномер)</t>
  </si>
  <si>
    <t>Минимальное количество часов (Длинномер)</t>
  </si>
  <si>
    <t>4 часа</t>
  </si>
  <si>
    <t>Стоимость 1-го часа (Воровайка)</t>
  </si>
  <si>
    <t>Минимальное количество часов (Воровайка)</t>
  </si>
  <si>
    <t>Доставка на межгород</t>
  </si>
  <si>
    <t>по договоренности</t>
  </si>
  <si>
    <t>Адрес офиса:</t>
  </si>
  <si>
    <t>Адрес склада:</t>
  </si>
  <si>
    <t>г. Хабаровск,  ул. Постышева, 22а, офис 810</t>
  </si>
  <si>
    <t>г. Хабаровск, ул. Автономная 10В</t>
  </si>
  <si>
    <t>Тел./факс (4212) 450-777</t>
  </si>
  <si>
    <t>Отдел продаж в г.Хабаровске: тел./факс (4212) 450-777</t>
  </si>
  <si>
    <t xml:space="preserve">Пеункова Анна </t>
  </si>
  <si>
    <t>8-962-502-10-40</t>
  </si>
  <si>
    <t>pal@a-grupp.com</t>
  </si>
  <si>
    <t xml:space="preserve">Зверева Ольга </t>
  </si>
  <si>
    <t>8-929-405-35-51</t>
  </si>
  <si>
    <t>zov@a-grupp.com</t>
  </si>
  <si>
    <t>Проволока ВР-1 ГОСТ 6727-80</t>
  </si>
  <si>
    <t>Лист оцинкованный ГОСТ 14918-80</t>
  </si>
  <si>
    <t>Ююкина Мария</t>
  </si>
  <si>
    <t>8-924-209-05-89</t>
  </si>
  <si>
    <t>umu@a-grupp.com</t>
  </si>
  <si>
    <t>1500-1650</t>
  </si>
  <si>
    <t>2 часа</t>
  </si>
  <si>
    <t>100х100 — 120х120</t>
  </si>
  <si>
    <t>140х140 — 160х160</t>
  </si>
  <si>
    <t>Наименование</t>
  </si>
  <si>
    <t>до 1 тн.</t>
  </si>
  <si>
    <t>от 1 до 5 тн</t>
  </si>
  <si>
    <t>от 5 тн.</t>
  </si>
  <si>
    <t>Филиал ООО "А ГРУПП" в г. Хабаровск</t>
  </si>
  <si>
    <t>Офис: 680030, г. Хабаровск, ул. Постышева, 22 А (Хабаровск-Сити)</t>
  </si>
  <si>
    <t>Склад: 680032, г. Хабаровск, ул. Автономная, 10</t>
  </si>
  <si>
    <t>www.a-grupp.com</t>
  </si>
  <si>
    <t>Вес 1 шт., кг</t>
  </si>
  <si>
    <t>Цена за 1 шт., руб</t>
  </si>
  <si>
    <t>Труба водогазопроводная ГОСТ 3262-75</t>
  </si>
  <si>
    <t>Труба ВГП оцинк</t>
  </si>
  <si>
    <t>Труба электросварная ГОСТ 10704-91</t>
  </si>
  <si>
    <t>Труба э/св оцинк</t>
  </si>
  <si>
    <t>Труба бесшовная горячедеформированная ГОСТ 8732-78</t>
  </si>
  <si>
    <t>Трубы профильные квадратные ГОСТ 8639-82; прямоугольные ГОСТ 8645-68</t>
  </si>
  <si>
    <t>Арматура класс А-III ГОСТ 5781-82</t>
  </si>
  <si>
    <t>Арматура Ат800</t>
  </si>
  <si>
    <t>Арматура класс А-I ГОСТ 5781-82; Круг; Катанка</t>
  </si>
  <si>
    <t>Балка двутавровая СТО АСЧМ 20-93</t>
  </si>
  <si>
    <t>Лист г\к ГОСТ 19903-74; ГОСТ 14637-89</t>
  </si>
  <si>
    <t>Сетка стальная кладочная</t>
  </si>
  <si>
    <t>Cт3сп\пс</t>
  </si>
  <si>
    <t>Ст20</t>
  </si>
  <si>
    <t xml:space="preserve">Ст3сп </t>
  </si>
  <si>
    <t>Ст08пс</t>
  </si>
  <si>
    <t>ВР-1</t>
  </si>
  <si>
    <t>11500-11700</t>
  </si>
  <si>
    <t>-</t>
  </si>
  <si>
    <t>25х25х4</t>
  </si>
  <si>
    <t>32х32х4</t>
  </si>
  <si>
    <t>35х35х4</t>
  </si>
  <si>
    <t>40х40х4</t>
  </si>
  <si>
    <t>45х45х4</t>
  </si>
  <si>
    <t>50х50х5</t>
  </si>
  <si>
    <t>63х63х5</t>
  </si>
  <si>
    <t>75х75х6</t>
  </si>
  <si>
    <t>100х100х8</t>
  </si>
  <si>
    <t>8У</t>
  </si>
  <si>
    <t>10У</t>
  </si>
  <si>
    <t>12П</t>
  </si>
  <si>
    <t>14У</t>
  </si>
  <si>
    <t>16П</t>
  </si>
  <si>
    <t>18У</t>
  </si>
  <si>
    <t>20У</t>
  </si>
  <si>
    <t>22У</t>
  </si>
  <si>
    <t>22П</t>
  </si>
  <si>
    <t>24У</t>
  </si>
  <si>
    <t>24П</t>
  </si>
  <si>
    <t>27У</t>
  </si>
  <si>
    <t>27П</t>
  </si>
  <si>
    <t>2х1250х2500</t>
  </si>
  <si>
    <t>3х1250х2500</t>
  </si>
  <si>
    <t>4х1500х6000</t>
  </si>
  <si>
    <t>5х1500х6000</t>
  </si>
  <si>
    <t>6х1500х6000</t>
  </si>
  <si>
    <t>8х1500х6000</t>
  </si>
  <si>
    <t>10х1500х6000</t>
  </si>
  <si>
    <t>12х1500х6000</t>
  </si>
  <si>
    <t>16х1500х6000</t>
  </si>
  <si>
    <t>20х1500х6000</t>
  </si>
  <si>
    <t>25х1500х6000</t>
  </si>
  <si>
    <t>Полоса г\к ГОСТ 103-2006</t>
  </si>
  <si>
    <t>Полоса</t>
  </si>
  <si>
    <t>0,5х1250х2500</t>
  </si>
  <si>
    <t>0,7х1250х2500</t>
  </si>
  <si>
    <t>Продукция немерной длины</t>
  </si>
  <si>
    <t>50х50х4</t>
  </si>
  <si>
    <t>510х2000</t>
  </si>
  <si>
    <t>100х100х4</t>
  </si>
  <si>
    <t>100х100х5</t>
  </si>
  <si>
    <t>2000х3000</t>
  </si>
  <si>
    <t>н\м 9000</t>
  </si>
  <si>
    <t>н\м 8000</t>
  </si>
  <si>
    <t>н\м 11000</t>
  </si>
  <si>
    <t>Арматура А400(АIII)</t>
  </si>
  <si>
    <t>н\д</t>
  </si>
  <si>
    <t>Баландин Роман</t>
  </si>
  <si>
    <t>bre@a-grupp.com</t>
  </si>
  <si>
    <t>8-984-299-94-61</t>
  </si>
  <si>
    <t>Чубов Роман</t>
  </si>
  <si>
    <t>crn@a-grupp.com</t>
  </si>
  <si>
    <t>8-914-202-18-37</t>
  </si>
  <si>
    <t>Ø 6</t>
  </si>
  <si>
    <t>Ø 8</t>
  </si>
  <si>
    <t>Ø 10</t>
  </si>
  <si>
    <t>Ø 12</t>
  </si>
  <si>
    <t>Ø 14</t>
  </si>
  <si>
    <t>Ø 16</t>
  </si>
  <si>
    <t>Ø 18</t>
  </si>
  <si>
    <t>Ø 20</t>
  </si>
  <si>
    <t>Ø 22</t>
  </si>
  <si>
    <t>Ø 25</t>
  </si>
  <si>
    <t>Ø 28</t>
  </si>
  <si>
    <t>Ø 32</t>
  </si>
  <si>
    <t>Ø 4</t>
  </si>
  <si>
    <t>Ø 5</t>
  </si>
  <si>
    <t>Сетка арм. Вр-1 Ø 4</t>
  </si>
  <si>
    <t>Сетка арм. Вр-1 Ø 5</t>
  </si>
  <si>
    <t>Лист оцинк</t>
  </si>
  <si>
    <t>15х2,8</t>
  </si>
  <si>
    <t>20х2,8</t>
  </si>
  <si>
    <t>25х3,2</t>
  </si>
  <si>
    <t>32х3,2</t>
  </si>
  <si>
    <t>40х3,5</t>
  </si>
  <si>
    <t>50х3,5</t>
  </si>
  <si>
    <t>57х3</t>
  </si>
  <si>
    <t>57х3,5</t>
  </si>
  <si>
    <t>76х3,5</t>
  </si>
  <si>
    <t>89х3,5</t>
  </si>
  <si>
    <t>108х3,5</t>
  </si>
  <si>
    <t>108х4</t>
  </si>
  <si>
    <t>127х4,5</t>
  </si>
  <si>
    <r>
      <t>133х4</t>
    </r>
    <r>
      <rPr>
        <sz val="8"/>
        <rFont val="Calibri"/>
        <family val="2"/>
        <charset val="204"/>
      </rPr>
      <t/>
    </r>
  </si>
  <si>
    <t>133х4,5</t>
  </si>
  <si>
    <t>159х4,5</t>
  </si>
  <si>
    <t>219х6</t>
  </si>
  <si>
    <t>273х6</t>
  </si>
  <si>
    <t>273х8</t>
  </si>
  <si>
    <t>325х6</t>
  </si>
  <si>
    <t>530х8</t>
  </si>
  <si>
    <t>76х4</t>
  </si>
  <si>
    <t>76х5</t>
  </si>
  <si>
    <t>89х4</t>
  </si>
  <si>
    <t>108х6</t>
  </si>
  <si>
    <t>159х6</t>
  </si>
  <si>
    <t>20х20х1,5</t>
  </si>
  <si>
    <t>40х40х2</t>
  </si>
  <si>
    <t>50х25х2</t>
  </si>
  <si>
    <t>50х50х2</t>
  </si>
  <si>
    <t>60х40х3</t>
  </si>
  <si>
    <t>60х60х3</t>
  </si>
  <si>
    <t>80х40х3</t>
  </si>
  <si>
    <t>80х80х3</t>
  </si>
  <si>
    <r>
      <t>100х100х4</t>
    </r>
    <r>
      <rPr>
        <sz val="8"/>
        <rFont val="Calibri"/>
        <family val="2"/>
        <charset val="204"/>
      </rPr>
      <t/>
    </r>
  </si>
  <si>
    <t>380х2000</t>
  </si>
  <si>
    <t>80х80х4</t>
  </si>
  <si>
    <r>
      <t>120х120х4</t>
    </r>
    <r>
      <rPr>
        <sz val="8"/>
        <rFont val="Calibri"/>
        <family val="2"/>
        <charset val="204"/>
      </rPr>
      <t/>
    </r>
  </si>
  <si>
    <t>140х140х5</t>
  </si>
  <si>
    <t>160х160х5</t>
  </si>
  <si>
    <t>160х160х6</t>
  </si>
  <si>
    <t>180х180х6</t>
  </si>
  <si>
    <t>10П</t>
  </si>
  <si>
    <t>426х6</t>
  </si>
  <si>
    <t>426х8</t>
  </si>
  <si>
    <t>11400-11600</t>
  </si>
  <si>
    <t>11500-11600</t>
  </si>
  <si>
    <t>80х80х6</t>
  </si>
  <si>
    <t>90х90х6</t>
  </si>
  <si>
    <t>Лист г\к</t>
  </si>
  <si>
    <t>Лист х\к</t>
  </si>
  <si>
    <t>Cт08пс6</t>
  </si>
  <si>
    <t>Лист х\к ГОСТ 16523-97</t>
  </si>
  <si>
    <t>1,5х1250х2500</t>
  </si>
  <si>
    <t>0,8х1250х2500</t>
  </si>
  <si>
    <t>1,0х1250х2500</t>
  </si>
  <si>
    <t>1,2х1250х2500</t>
  </si>
  <si>
    <t>380х1500</t>
  </si>
  <si>
    <t>219х5</t>
  </si>
  <si>
    <t>15х15х1,5</t>
  </si>
  <si>
    <t>40х20х1,5</t>
  </si>
  <si>
    <t>30х1500х6000</t>
  </si>
  <si>
    <t>40х1500х6000</t>
  </si>
  <si>
    <t>Лист рифленый ГОСТ 8568-77</t>
  </si>
  <si>
    <t>Лист рифл (чечев)</t>
  </si>
  <si>
    <t>09Г2С</t>
  </si>
  <si>
    <t>Лист г\к низколегированный ГОСТ 19903-74; 19281-2014</t>
  </si>
  <si>
    <t>325х8</t>
  </si>
  <si>
    <t>377х6</t>
  </si>
  <si>
    <t>377х8</t>
  </si>
  <si>
    <t>11280-11590</t>
  </si>
  <si>
    <t>10360-11590</t>
  </si>
  <si>
    <t>11350-11580</t>
  </si>
  <si>
    <t>11110-11480</t>
  </si>
  <si>
    <t>108х5</t>
  </si>
  <si>
    <t>н\м 10000</t>
  </si>
  <si>
    <t>133х6</t>
  </si>
  <si>
    <t>180х180х5</t>
  </si>
  <si>
    <t>Квадрат г\к ГОСТ 2591-88</t>
  </si>
  <si>
    <t>Квадрат</t>
  </si>
  <si>
    <t>100х100х7</t>
  </si>
  <si>
    <t>Уголок г\к ГОСТ 8509-93</t>
  </si>
  <si>
    <t>Швеллер г\к ГОСТ 8240-97</t>
  </si>
  <si>
    <t>30У</t>
  </si>
  <si>
    <t>2х1000х4000</t>
  </si>
  <si>
    <t>3х1000х4000</t>
  </si>
  <si>
    <t>102х3,5</t>
  </si>
  <si>
    <t>114х4</t>
  </si>
  <si>
    <t>120х120х5</t>
  </si>
  <si>
    <t>25К1</t>
  </si>
  <si>
    <t>30Ш1</t>
  </si>
  <si>
    <t>35Ш1</t>
  </si>
  <si>
    <t>50х1500х6000</t>
  </si>
  <si>
    <t>14х1500х6000</t>
  </si>
  <si>
    <t>140х140х4</t>
  </si>
  <si>
    <t>150х150х5</t>
  </si>
  <si>
    <t>200х200х6</t>
  </si>
  <si>
    <t>100х100х3</t>
  </si>
  <si>
    <t>Лист х\к (Украина)</t>
  </si>
  <si>
    <t>Лист х\к (Кармет)</t>
  </si>
  <si>
    <t>16У</t>
  </si>
  <si>
    <t>Отдел продаж  Тел.\факс: (4212) 450-777 (4315) Николай</t>
  </si>
  <si>
    <t>г. Хабаровск,  ул. Постышева, 22а, офис 809</t>
  </si>
  <si>
    <t>г. Хабаровск, ул. Автономная 12</t>
  </si>
  <si>
    <t>Тел./факс (4212) 450-777(4315)</t>
  </si>
  <si>
    <t>Отдел продаж в г.Хабаровске: тел./факс (4212) 450-777(4315)</t>
  </si>
  <si>
    <t xml:space="preserve">Дараган Николай  менеджер по продажам </t>
  </si>
  <si>
    <t>dnn@a-grupp.com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</si>
</sst>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#,##0_р_."/>
    <numFmt numFmtId="166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50"/>
      <name val="Arial"/>
      <family val="2"/>
      <charset val="204"/>
    </font>
    <font>
      <sz val="8"/>
      <name val="Calibri"/>
      <family val="2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8"/>
      <name val="Arial"/>
      <family val="2"/>
    </font>
    <font>
      <sz val="12"/>
      <name val="宋体"/>
      <charset val="134"/>
    </font>
    <font>
      <sz val="12"/>
      <name val="Arial Cyr"/>
      <charset val="204"/>
    </font>
    <font>
      <b/>
      <i/>
      <sz val="10"/>
      <name val="Arial Cyr"/>
      <charset val="204"/>
    </font>
    <font>
      <b/>
      <sz val="11"/>
      <color theme="0"/>
      <name val="Arial Cyr"/>
      <charset val="204"/>
    </font>
    <font>
      <sz val="11"/>
      <name val="Arial Cyr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12"/>
      <name val="Arial Cyr"/>
      <charset val="204"/>
    </font>
    <font>
      <b/>
      <sz val="10"/>
      <color theme="1"/>
      <name val="Arial"/>
      <family val="2"/>
      <charset val="204"/>
    </font>
    <font>
      <sz val="10"/>
      <color rgb="FF7030A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C000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9" fillId="0" borderId="0"/>
    <xf numFmtId="0" fontId="21" fillId="0" borderId="0"/>
  </cellStyleXfs>
  <cellXfs count="123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3" fontId="8" fillId="0" borderId="0" xfId="4" applyNumberFormat="1" applyFont="1" applyFill="1" applyBorder="1" applyAlignment="1">
      <alignment horizontal="center"/>
    </xf>
    <xf numFmtId="0" fontId="12" fillId="0" borderId="0" xfId="5" applyNumberFormat="1" applyFont="1" applyFill="1" applyAlignment="1">
      <alignment vertical="top"/>
    </xf>
    <xf numFmtId="14" fontId="11" fillId="0" borderId="0" xfId="6" applyNumberFormat="1" applyFont="1" applyFill="1" applyAlignment="1">
      <alignment wrapText="1"/>
    </xf>
    <xf numFmtId="14" fontId="7" fillId="0" borderId="0" xfId="6" applyNumberFormat="1" applyFont="1" applyFill="1" applyAlignment="1">
      <alignment wrapText="1"/>
    </xf>
    <xf numFmtId="0" fontId="0" fillId="0" borderId="0" xfId="0" applyAlignment="1"/>
    <xf numFmtId="0" fontId="16" fillId="0" borderId="0" xfId="0" applyFont="1" applyAlignment="1"/>
    <xf numFmtId="1" fontId="7" fillId="9" borderId="1" xfId="5" applyNumberFormat="1" applyFont="1" applyFill="1" applyBorder="1" applyAlignment="1">
      <alignment horizontal="center"/>
    </xf>
    <xf numFmtId="1" fontId="7" fillId="0" borderId="1" xfId="5" applyNumberFormat="1" applyFont="1" applyFill="1" applyBorder="1" applyAlignment="1">
      <alignment horizontal="center" wrapText="1"/>
    </xf>
    <xf numFmtId="49" fontId="7" fillId="9" borderId="1" xfId="5" applyNumberFormat="1" applyFont="1" applyFill="1" applyBorder="1" applyAlignment="1">
      <alignment horizontal="center" wrapText="1"/>
    </xf>
    <xf numFmtId="0" fontId="14" fillId="0" borderId="0" xfId="0" applyFont="1"/>
    <xf numFmtId="0" fontId="16" fillId="0" borderId="0" xfId="0" applyFont="1"/>
    <xf numFmtId="0" fontId="17" fillId="0" borderId="0" xfId="4" applyFont="1" applyFill="1" applyBorder="1" applyAlignment="1">
      <alignment horizontal="left" vertical="center"/>
    </xf>
    <xf numFmtId="0" fontId="18" fillId="0" borderId="0" xfId="4" applyFont="1" applyFill="1" applyBorder="1"/>
    <xf numFmtId="0" fontId="19" fillId="0" borderId="0" xfId="4" applyFont="1" applyFill="1" applyBorder="1"/>
    <xf numFmtId="0" fontId="20" fillId="0" borderId="0" xfId="4" applyFont="1" applyBorder="1"/>
    <xf numFmtId="0" fontId="4" fillId="0" borderId="0" xfId="4" applyFont="1" applyBorder="1"/>
    <xf numFmtId="0" fontId="7" fillId="0" borderId="0" xfId="4" applyFont="1" applyFill="1" applyBorder="1" applyAlignment="1">
      <alignment horizontal="left"/>
    </xf>
    <xf numFmtId="0" fontId="4" fillId="0" borderId="0" xfId="4" applyFont="1"/>
    <xf numFmtId="0" fontId="20" fillId="0" borderId="0" xfId="4" applyFont="1"/>
    <xf numFmtId="0" fontId="23" fillId="0" borderId="0" xfId="4" applyFont="1" applyBorder="1"/>
    <xf numFmtId="0" fontId="20" fillId="0" borderId="0" xfId="8" applyFont="1"/>
    <xf numFmtId="0" fontId="20" fillId="4" borderId="1" xfId="3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8" applyFont="1"/>
    <xf numFmtId="0" fontId="0" fillId="0" borderId="0" xfId="0" applyFont="1" applyAlignment="1">
      <alignment horizontal="left" vertical="top"/>
    </xf>
    <xf numFmtId="164" fontId="20" fillId="2" borderId="1" xfId="3" applyNumberFormat="1" applyFont="1" applyFill="1" applyBorder="1" applyAlignment="1">
      <alignment horizontal="center" vertical="center" wrapText="1"/>
    </xf>
    <xf numFmtId="0" fontId="20" fillId="3" borderId="1" xfId="3" applyFont="1" applyFill="1" applyBorder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/>
    </xf>
    <xf numFmtId="0" fontId="20" fillId="0" borderId="1" xfId="3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wrapText="1"/>
    </xf>
    <xf numFmtId="165" fontId="4" fillId="3" borderId="1" xfId="3" applyNumberFormat="1" applyFont="1" applyFill="1" applyBorder="1" applyAlignment="1">
      <alignment horizontal="center"/>
    </xf>
    <xf numFmtId="165" fontId="4" fillId="4" borderId="1" xfId="3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3" fontId="4" fillId="9" borderId="2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3" fontId="4" fillId="5" borderId="1" xfId="2" applyNumberFormat="1" applyFont="1" applyFill="1" applyBorder="1" applyAlignment="1">
      <alignment horizontal="center" vertical="center" wrapText="1"/>
    </xf>
    <xf numFmtId="166" fontId="4" fillId="5" borderId="1" xfId="2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2" fontId="29" fillId="0" borderId="1" xfId="1" applyNumberFormat="1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7" fillId="9" borderId="1" xfId="5" applyNumberFormat="1" applyFont="1" applyFill="1" applyBorder="1" applyAlignment="1">
      <alignment horizontal="center" wrapText="1"/>
    </xf>
    <xf numFmtId="0" fontId="14" fillId="0" borderId="1" xfId="7" applyNumberFormat="1" applyFont="1" applyFill="1" applyBorder="1" applyAlignment="1">
      <alignment horizontal="center" wrapText="1"/>
    </xf>
    <xf numFmtId="3" fontId="4" fillId="5" borderId="2" xfId="0" applyNumberFormat="1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center" vertical="center"/>
    </xf>
    <xf numFmtId="0" fontId="4" fillId="0" borderId="0" xfId="8" applyFont="1"/>
    <xf numFmtId="0" fontId="27" fillId="0" borderId="0" xfId="8" applyFont="1"/>
    <xf numFmtId="2" fontId="4" fillId="0" borderId="1" xfId="1" applyNumberFormat="1" applyFont="1" applyBorder="1" applyAlignment="1">
      <alignment horizontal="center" vertical="center"/>
    </xf>
    <xf numFmtId="0" fontId="32" fillId="0" borderId="0" xfId="0" applyFont="1"/>
    <xf numFmtId="0" fontId="34" fillId="0" borderId="0" xfId="0" applyFont="1"/>
    <xf numFmtId="0" fontId="21" fillId="0" borderId="0" xfId="8"/>
    <xf numFmtId="0" fontId="4" fillId="0" borderId="2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top"/>
    </xf>
    <xf numFmtId="0" fontId="21" fillId="0" borderId="0" xfId="8" applyAlignment="1">
      <alignment horizontal="center"/>
    </xf>
    <xf numFmtId="0" fontId="20" fillId="0" borderId="0" xfId="4" applyFont="1" applyAlignment="1">
      <alignment horizontal="center"/>
    </xf>
    <xf numFmtId="0" fontId="22" fillId="0" borderId="2" xfId="3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2" fillId="0" borderId="3" xfId="3" applyFont="1" applyBorder="1" applyAlignment="1">
      <alignment horizontal="center" wrapText="1"/>
    </xf>
    <xf numFmtId="0" fontId="22" fillId="0" borderId="4" xfId="3" applyFont="1" applyBorder="1" applyAlignment="1">
      <alignment horizontal="center" wrapText="1"/>
    </xf>
    <xf numFmtId="0" fontId="22" fillId="0" borderId="2" xfId="2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3" fontId="4" fillId="7" borderId="2" xfId="0" applyNumberFormat="1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164" fontId="20" fillId="9" borderId="2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4" fillId="2" borderId="2" xfId="3" applyNumberFormat="1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1" fontId="7" fillId="9" borderId="1" xfId="5" applyNumberFormat="1" applyFont="1" applyFill="1" applyBorder="1" applyAlignment="1">
      <alignment horizontal="center" wrapText="1"/>
    </xf>
    <xf numFmtId="0" fontId="0" fillId="0" borderId="1" xfId="0" applyBorder="1" applyAlignment="1"/>
    <xf numFmtId="0" fontId="13" fillId="8" borderId="1" xfId="7" applyNumberFormat="1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>
      <alignment horizontal="center" wrapText="1"/>
    </xf>
    <xf numFmtId="0" fontId="15" fillId="7" borderId="1" xfId="5" applyFont="1" applyFill="1" applyBorder="1" applyAlignment="1">
      <alignment horizontal="center" wrapText="1"/>
    </xf>
    <xf numFmtId="1" fontId="7" fillId="7" borderId="1" xfId="5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1" fontId="7" fillId="9" borderId="1" xfId="0" applyNumberFormat="1" applyFont="1" applyFill="1" applyBorder="1" applyAlignment="1">
      <alignment horizontal="center"/>
    </xf>
    <xf numFmtId="1" fontId="7" fillId="9" borderId="2" xfId="5" applyNumberFormat="1" applyFont="1" applyFill="1" applyBorder="1" applyAlignment="1">
      <alignment horizontal="center" wrapText="1"/>
    </xf>
    <xf numFmtId="1" fontId="7" fillId="9" borderId="4" xfId="5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7" fillId="7" borderId="2" xfId="5" applyNumberFormat="1" applyFont="1" applyFill="1" applyBorder="1" applyAlignment="1">
      <alignment horizontal="center" wrapText="1"/>
    </xf>
    <xf numFmtId="1" fontId="7" fillId="7" borderId="3" xfId="5" applyNumberFormat="1" applyFont="1" applyFill="1" applyBorder="1" applyAlignment="1">
      <alignment horizontal="center" wrapText="1"/>
    </xf>
    <xf numFmtId="1" fontId="7" fillId="7" borderId="4" xfId="5" applyNumberFormat="1" applyFont="1" applyFill="1" applyBorder="1" applyAlignment="1">
      <alignment horizontal="center" wrapText="1"/>
    </xf>
  </cellXfs>
  <cellStyles count="9">
    <cellStyle name="Excel Built-in Normal" xfId="2"/>
    <cellStyle name="Excel Built-in Normal 1" xfId="3"/>
    <cellStyle name="Гиперссылка" xfId="8" builtinId="8"/>
    <cellStyle name="Обычный" xfId="0" builtinId="0"/>
    <cellStyle name="Обычный 2" xfId="4"/>
    <cellStyle name="Обычный 4 2" xfId="6"/>
    <cellStyle name="Обычный_Лист1" xfId="5"/>
    <cellStyle name="Обычный_сорт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57149</xdr:rowOff>
    </xdr:from>
    <xdr:to>
      <xdr:col>1</xdr:col>
      <xdr:colOff>885825</xdr:colOff>
      <xdr:row>2</xdr:row>
      <xdr:rowOff>161924</xdr:rowOff>
    </xdr:to>
    <xdr:pic>
      <xdr:nvPicPr>
        <xdr:cNvPr id="3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57149"/>
          <a:ext cx="2000251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2705100</xdr:colOff>
      <xdr:row>4</xdr:row>
      <xdr:rowOff>66675</xdr:rowOff>
    </xdr:to>
    <xdr:pic>
      <xdr:nvPicPr>
        <xdr:cNvPr id="2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7051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nn@a-grupp.com" TargetMode="External"/><Relationship Id="rId1" Type="http://schemas.openxmlformats.org/officeDocument/2006/relationships/hyperlink" Target="http://www.a-grupp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re@a-grupp.com" TargetMode="External"/><Relationship Id="rId2" Type="http://schemas.openxmlformats.org/officeDocument/2006/relationships/hyperlink" Target="mailto:zov@a-grupp.com" TargetMode="External"/><Relationship Id="rId1" Type="http://schemas.openxmlformats.org/officeDocument/2006/relationships/hyperlink" Target="mailto:umu@a-grupp.com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mailto:crn@a-grup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0"/>
  <sheetViews>
    <sheetView tabSelected="1" zoomScaleNormal="100" workbookViewId="0">
      <pane ySplit="5" topLeftCell="A51" activePane="bottomLeft" state="frozen"/>
      <selection pane="bottomLeft" activeCell="A231" sqref="A231:B231"/>
    </sheetView>
  </sheetViews>
  <sheetFormatPr defaultRowHeight="15" outlineLevelCol="1"/>
  <cols>
    <col min="1" max="1" width="43" customWidth="1"/>
    <col min="2" max="2" width="15.85546875" style="6" customWidth="1"/>
    <col min="3" max="3" width="13.28515625" style="6" customWidth="1"/>
    <col min="4" max="4" width="11" style="5" customWidth="1"/>
    <col min="5" max="5" width="12.7109375" style="5" customWidth="1" outlineLevel="1"/>
    <col min="6" max="6" width="14.7109375" style="5" customWidth="1" outlineLevel="1"/>
    <col min="7" max="7" width="12.7109375" style="7" customWidth="1"/>
    <col min="8" max="8" width="12.85546875" style="39" customWidth="1"/>
    <col min="9" max="9" width="18.5703125" style="39" customWidth="1"/>
    <col min="252" max="252" width="12.5703125" customWidth="1"/>
    <col min="253" max="253" width="15.85546875" customWidth="1"/>
    <col min="254" max="254" width="9.85546875" customWidth="1"/>
    <col min="255" max="255" width="9" customWidth="1"/>
    <col min="256" max="256" width="11.7109375" customWidth="1"/>
    <col min="257" max="257" width="7" customWidth="1"/>
    <col min="258" max="258" width="9.42578125" customWidth="1"/>
    <col min="259" max="259" width="7.5703125" customWidth="1"/>
    <col min="260" max="260" width="11.28515625" customWidth="1"/>
    <col min="261" max="261" width="9.140625" customWidth="1"/>
    <col min="262" max="262" width="13.42578125" customWidth="1"/>
    <col min="264" max="264" width="11.85546875" bestFit="1" customWidth="1"/>
    <col min="508" max="508" width="12.5703125" customWidth="1"/>
    <col min="509" max="509" width="15.85546875" customWidth="1"/>
    <col min="510" max="510" width="9.85546875" customWidth="1"/>
    <col min="511" max="511" width="9" customWidth="1"/>
    <col min="512" max="512" width="11.7109375" customWidth="1"/>
    <col min="513" max="513" width="7" customWidth="1"/>
    <col min="514" max="514" width="9.42578125" customWidth="1"/>
    <col min="515" max="515" width="7.5703125" customWidth="1"/>
    <col min="516" max="516" width="11.28515625" customWidth="1"/>
    <col min="517" max="517" width="9.140625" customWidth="1"/>
    <col min="518" max="518" width="13.42578125" customWidth="1"/>
    <col min="520" max="520" width="11.85546875" bestFit="1" customWidth="1"/>
    <col min="764" max="764" width="12.5703125" customWidth="1"/>
    <col min="765" max="765" width="15.85546875" customWidth="1"/>
    <col min="766" max="766" width="9.85546875" customWidth="1"/>
    <col min="767" max="767" width="9" customWidth="1"/>
    <col min="768" max="768" width="11.7109375" customWidth="1"/>
    <col min="769" max="769" width="7" customWidth="1"/>
    <col min="770" max="770" width="9.42578125" customWidth="1"/>
    <col min="771" max="771" width="7.5703125" customWidth="1"/>
    <col min="772" max="772" width="11.28515625" customWidth="1"/>
    <col min="773" max="773" width="9.140625" customWidth="1"/>
    <col min="774" max="774" width="13.42578125" customWidth="1"/>
    <col min="776" max="776" width="11.85546875" bestFit="1" customWidth="1"/>
    <col min="1020" max="1020" width="12.5703125" customWidth="1"/>
    <col min="1021" max="1021" width="15.85546875" customWidth="1"/>
    <col min="1022" max="1022" width="9.85546875" customWidth="1"/>
    <col min="1023" max="1023" width="9" customWidth="1"/>
    <col min="1024" max="1024" width="11.7109375" customWidth="1"/>
    <col min="1025" max="1025" width="7" customWidth="1"/>
    <col min="1026" max="1026" width="9.42578125" customWidth="1"/>
    <col min="1027" max="1027" width="7.5703125" customWidth="1"/>
    <col min="1028" max="1028" width="11.28515625" customWidth="1"/>
    <col min="1029" max="1029" width="9.140625" customWidth="1"/>
    <col min="1030" max="1030" width="13.42578125" customWidth="1"/>
    <col min="1032" max="1032" width="11.85546875" bestFit="1" customWidth="1"/>
    <col min="1276" max="1276" width="12.5703125" customWidth="1"/>
    <col min="1277" max="1277" width="15.85546875" customWidth="1"/>
    <col min="1278" max="1278" width="9.85546875" customWidth="1"/>
    <col min="1279" max="1279" width="9" customWidth="1"/>
    <col min="1280" max="1280" width="11.7109375" customWidth="1"/>
    <col min="1281" max="1281" width="7" customWidth="1"/>
    <col min="1282" max="1282" width="9.42578125" customWidth="1"/>
    <col min="1283" max="1283" width="7.5703125" customWidth="1"/>
    <col min="1284" max="1284" width="11.28515625" customWidth="1"/>
    <col min="1285" max="1285" width="9.140625" customWidth="1"/>
    <col min="1286" max="1286" width="13.42578125" customWidth="1"/>
    <col min="1288" max="1288" width="11.85546875" bestFit="1" customWidth="1"/>
    <col min="1532" max="1532" width="12.5703125" customWidth="1"/>
    <col min="1533" max="1533" width="15.85546875" customWidth="1"/>
    <col min="1534" max="1534" width="9.85546875" customWidth="1"/>
    <col min="1535" max="1535" width="9" customWidth="1"/>
    <col min="1536" max="1536" width="11.7109375" customWidth="1"/>
    <col min="1537" max="1537" width="7" customWidth="1"/>
    <col min="1538" max="1538" width="9.42578125" customWidth="1"/>
    <col min="1539" max="1539" width="7.5703125" customWidth="1"/>
    <col min="1540" max="1540" width="11.28515625" customWidth="1"/>
    <col min="1541" max="1541" width="9.140625" customWidth="1"/>
    <col min="1542" max="1542" width="13.42578125" customWidth="1"/>
    <col min="1544" max="1544" width="11.85546875" bestFit="1" customWidth="1"/>
    <col min="1788" max="1788" width="12.5703125" customWidth="1"/>
    <col min="1789" max="1789" width="15.85546875" customWidth="1"/>
    <col min="1790" max="1790" width="9.85546875" customWidth="1"/>
    <col min="1791" max="1791" width="9" customWidth="1"/>
    <col min="1792" max="1792" width="11.7109375" customWidth="1"/>
    <col min="1793" max="1793" width="7" customWidth="1"/>
    <col min="1794" max="1794" width="9.42578125" customWidth="1"/>
    <col min="1795" max="1795" width="7.5703125" customWidth="1"/>
    <col min="1796" max="1796" width="11.28515625" customWidth="1"/>
    <col min="1797" max="1797" width="9.140625" customWidth="1"/>
    <col min="1798" max="1798" width="13.42578125" customWidth="1"/>
    <col min="1800" max="1800" width="11.85546875" bestFit="1" customWidth="1"/>
    <col min="2044" max="2044" width="12.5703125" customWidth="1"/>
    <col min="2045" max="2045" width="15.85546875" customWidth="1"/>
    <col min="2046" max="2046" width="9.85546875" customWidth="1"/>
    <col min="2047" max="2047" width="9" customWidth="1"/>
    <col min="2048" max="2048" width="11.7109375" customWidth="1"/>
    <col min="2049" max="2049" width="7" customWidth="1"/>
    <col min="2050" max="2050" width="9.42578125" customWidth="1"/>
    <col min="2051" max="2051" width="7.5703125" customWidth="1"/>
    <col min="2052" max="2052" width="11.28515625" customWidth="1"/>
    <col min="2053" max="2053" width="9.140625" customWidth="1"/>
    <col min="2054" max="2054" width="13.42578125" customWidth="1"/>
    <col min="2056" max="2056" width="11.85546875" bestFit="1" customWidth="1"/>
    <col min="2300" max="2300" width="12.5703125" customWidth="1"/>
    <col min="2301" max="2301" width="15.85546875" customWidth="1"/>
    <col min="2302" max="2302" width="9.85546875" customWidth="1"/>
    <col min="2303" max="2303" width="9" customWidth="1"/>
    <col min="2304" max="2304" width="11.7109375" customWidth="1"/>
    <col min="2305" max="2305" width="7" customWidth="1"/>
    <col min="2306" max="2306" width="9.42578125" customWidth="1"/>
    <col min="2307" max="2307" width="7.5703125" customWidth="1"/>
    <col min="2308" max="2308" width="11.28515625" customWidth="1"/>
    <col min="2309" max="2309" width="9.140625" customWidth="1"/>
    <col min="2310" max="2310" width="13.42578125" customWidth="1"/>
    <col min="2312" max="2312" width="11.85546875" bestFit="1" customWidth="1"/>
    <col min="2556" max="2556" width="12.5703125" customWidth="1"/>
    <col min="2557" max="2557" width="15.85546875" customWidth="1"/>
    <col min="2558" max="2558" width="9.85546875" customWidth="1"/>
    <col min="2559" max="2559" width="9" customWidth="1"/>
    <col min="2560" max="2560" width="11.7109375" customWidth="1"/>
    <col min="2561" max="2561" width="7" customWidth="1"/>
    <col min="2562" max="2562" width="9.42578125" customWidth="1"/>
    <col min="2563" max="2563" width="7.5703125" customWidth="1"/>
    <col min="2564" max="2564" width="11.28515625" customWidth="1"/>
    <col min="2565" max="2565" width="9.140625" customWidth="1"/>
    <col min="2566" max="2566" width="13.42578125" customWidth="1"/>
    <col min="2568" max="2568" width="11.85546875" bestFit="1" customWidth="1"/>
    <col min="2812" max="2812" width="12.5703125" customWidth="1"/>
    <col min="2813" max="2813" width="15.85546875" customWidth="1"/>
    <col min="2814" max="2814" width="9.85546875" customWidth="1"/>
    <col min="2815" max="2815" width="9" customWidth="1"/>
    <col min="2816" max="2816" width="11.7109375" customWidth="1"/>
    <col min="2817" max="2817" width="7" customWidth="1"/>
    <col min="2818" max="2818" width="9.42578125" customWidth="1"/>
    <col min="2819" max="2819" width="7.5703125" customWidth="1"/>
    <col min="2820" max="2820" width="11.28515625" customWidth="1"/>
    <col min="2821" max="2821" width="9.140625" customWidth="1"/>
    <col min="2822" max="2822" width="13.42578125" customWidth="1"/>
    <col min="2824" max="2824" width="11.85546875" bestFit="1" customWidth="1"/>
    <col min="3068" max="3068" width="12.5703125" customWidth="1"/>
    <col min="3069" max="3069" width="15.85546875" customWidth="1"/>
    <col min="3070" max="3070" width="9.85546875" customWidth="1"/>
    <col min="3071" max="3071" width="9" customWidth="1"/>
    <col min="3072" max="3072" width="11.7109375" customWidth="1"/>
    <col min="3073" max="3073" width="7" customWidth="1"/>
    <col min="3074" max="3074" width="9.42578125" customWidth="1"/>
    <col min="3075" max="3075" width="7.5703125" customWidth="1"/>
    <col min="3076" max="3076" width="11.28515625" customWidth="1"/>
    <col min="3077" max="3077" width="9.140625" customWidth="1"/>
    <col min="3078" max="3078" width="13.42578125" customWidth="1"/>
    <col min="3080" max="3080" width="11.85546875" bestFit="1" customWidth="1"/>
    <col min="3324" max="3324" width="12.5703125" customWidth="1"/>
    <col min="3325" max="3325" width="15.85546875" customWidth="1"/>
    <col min="3326" max="3326" width="9.85546875" customWidth="1"/>
    <col min="3327" max="3327" width="9" customWidth="1"/>
    <col min="3328" max="3328" width="11.7109375" customWidth="1"/>
    <col min="3329" max="3329" width="7" customWidth="1"/>
    <col min="3330" max="3330" width="9.42578125" customWidth="1"/>
    <col min="3331" max="3331" width="7.5703125" customWidth="1"/>
    <col min="3332" max="3332" width="11.28515625" customWidth="1"/>
    <col min="3333" max="3333" width="9.140625" customWidth="1"/>
    <col min="3334" max="3334" width="13.42578125" customWidth="1"/>
    <col min="3336" max="3336" width="11.85546875" bestFit="1" customWidth="1"/>
    <col min="3580" max="3580" width="12.5703125" customWidth="1"/>
    <col min="3581" max="3581" width="15.85546875" customWidth="1"/>
    <col min="3582" max="3582" width="9.85546875" customWidth="1"/>
    <col min="3583" max="3583" width="9" customWidth="1"/>
    <col min="3584" max="3584" width="11.7109375" customWidth="1"/>
    <col min="3585" max="3585" width="7" customWidth="1"/>
    <col min="3586" max="3586" width="9.42578125" customWidth="1"/>
    <col min="3587" max="3587" width="7.5703125" customWidth="1"/>
    <col min="3588" max="3588" width="11.28515625" customWidth="1"/>
    <col min="3589" max="3589" width="9.140625" customWidth="1"/>
    <col min="3590" max="3590" width="13.42578125" customWidth="1"/>
    <col min="3592" max="3592" width="11.85546875" bestFit="1" customWidth="1"/>
    <col min="3836" max="3836" width="12.5703125" customWidth="1"/>
    <col min="3837" max="3837" width="15.85546875" customWidth="1"/>
    <col min="3838" max="3838" width="9.85546875" customWidth="1"/>
    <col min="3839" max="3839" width="9" customWidth="1"/>
    <col min="3840" max="3840" width="11.7109375" customWidth="1"/>
    <col min="3841" max="3841" width="7" customWidth="1"/>
    <col min="3842" max="3842" width="9.42578125" customWidth="1"/>
    <col min="3843" max="3843" width="7.5703125" customWidth="1"/>
    <col min="3844" max="3844" width="11.28515625" customWidth="1"/>
    <col min="3845" max="3845" width="9.140625" customWidth="1"/>
    <col min="3846" max="3846" width="13.42578125" customWidth="1"/>
    <col min="3848" max="3848" width="11.85546875" bestFit="1" customWidth="1"/>
    <col min="4092" max="4092" width="12.5703125" customWidth="1"/>
    <col min="4093" max="4093" width="15.85546875" customWidth="1"/>
    <col min="4094" max="4094" width="9.85546875" customWidth="1"/>
    <col min="4095" max="4095" width="9" customWidth="1"/>
    <col min="4096" max="4096" width="11.7109375" customWidth="1"/>
    <col min="4097" max="4097" width="7" customWidth="1"/>
    <col min="4098" max="4098" width="9.42578125" customWidth="1"/>
    <col min="4099" max="4099" width="7.5703125" customWidth="1"/>
    <col min="4100" max="4100" width="11.28515625" customWidth="1"/>
    <col min="4101" max="4101" width="9.140625" customWidth="1"/>
    <col min="4102" max="4102" width="13.42578125" customWidth="1"/>
    <col min="4104" max="4104" width="11.85546875" bestFit="1" customWidth="1"/>
    <col min="4348" max="4348" width="12.5703125" customWidth="1"/>
    <col min="4349" max="4349" width="15.85546875" customWidth="1"/>
    <col min="4350" max="4350" width="9.85546875" customWidth="1"/>
    <col min="4351" max="4351" width="9" customWidth="1"/>
    <col min="4352" max="4352" width="11.7109375" customWidth="1"/>
    <col min="4353" max="4353" width="7" customWidth="1"/>
    <col min="4354" max="4354" width="9.42578125" customWidth="1"/>
    <col min="4355" max="4355" width="7.5703125" customWidth="1"/>
    <col min="4356" max="4356" width="11.28515625" customWidth="1"/>
    <col min="4357" max="4357" width="9.140625" customWidth="1"/>
    <col min="4358" max="4358" width="13.42578125" customWidth="1"/>
    <col min="4360" max="4360" width="11.85546875" bestFit="1" customWidth="1"/>
    <col min="4604" max="4604" width="12.5703125" customWidth="1"/>
    <col min="4605" max="4605" width="15.85546875" customWidth="1"/>
    <col min="4606" max="4606" width="9.85546875" customWidth="1"/>
    <col min="4607" max="4607" width="9" customWidth="1"/>
    <col min="4608" max="4608" width="11.7109375" customWidth="1"/>
    <col min="4609" max="4609" width="7" customWidth="1"/>
    <col min="4610" max="4610" width="9.42578125" customWidth="1"/>
    <col min="4611" max="4611" width="7.5703125" customWidth="1"/>
    <col min="4612" max="4612" width="11.28515625" customWidth="1"/>
    <col min="4613" max="4613" width="9.140625" customWidth="1"/>
    <col min="4614" max="4614" width="13.42578125" customWidth="1"/>
    <col min="4616" max="4616" width="11.85546875" bestFit="1" customWidth="1"/>
    <col min="4860" max="4860" width="12.5703125" customWidth="1"/>
    <col min="4861" max="4861" width="15.85546875" customWidth="1"/>
    <col min="4862" max="4862" width="9.85546875" customWidth="1"/>
    <col min="4863" max="4863" width="9" customWidth="1"/>
    <col min="4864" max="4864" width="11.7109375" customWidth="1"/>
    <col min="4865" max="4865" width="7" customWidth="1"/>
    <col min="4866" max="4866" width="9.42578125" customWidth="1"/>
    <col min="4867" max="4867" width="7.5703125" customWidth="1"/>
    <col min="4868" max="4868" width="11.28515625" customWidth="1"/>
    <col min="4869" max="4869" width="9.140625" customWidth="1"/>
    <col min="4870" max="4870" width="13.42578125" customWidth="1"/>
    <col min="4872" max="4872" width="11.85546875" bestFit="1" customWidth="1"/>
    <col min="5116" max="5116" width="12.5703125" customWidth="1"/>
    <col min="5117" max="5117" width="15.85546875" customWidth="1"/>
    <col min="5118" max="5118" width="9.85546875" customWidth="1"/>
    <col min="5119" max="5119" width="9" customWidth="1"/>
    <col min="5120" max="5120" width="11.7109375" customWidth="1"/>
    <col min="5121" max="5121" width="7" customWidth="1"/>
    <col min="5122" max="5122" width="9.42578125" customWidth="1"/>
    <col min="5123" max="5123" width="7.5703125" customWidth="1"/>
    <col min="5124" max="5124" width="11.28515625" customWidth="1"/>
    <col min="5125" max="5125" width="9.140625" customWidth="1"/>
    <col min="5126" max="5126" width="13.42578125" customWidth="1"/>
    <col min="5128" max="5128" width="11.85546875" bestFit="1" customWidth="1"/>
    <col min="5372" max="5372" width="12.5703125" customWidth="1"/>
    <col min="5373" max="5373" width="15.85546875" customWidth="1"/>
    <col min="5374" max="5374" width="9.85546875" customWidth="1"/>
    <col min="5375" max="5375" width="9" customWidth="1"/>
    <col min="5376" max="5376" width="11.7109375" customWidth="1"/>
    <col min="5377" max="5377" width="7" customWidth="1"/>
    <col min="5378" max="5378" width="9.42578125" customWidth="1"/>
    <col min="5379" max="5379" width="7.5703125" customWidth="1"/>
    <col min="5380" max="5380" width="11.28515625" customWidth="1"/>
    <col min="5381" max="5381" width="9.140625" customWidth="1"/>
    <col min="5382" max="5382" width="13.42578125" customWidth="1"/>
    <col min="5384" max="5384" width="11.85546875" bestFit="1" customWidth="1"/>
    <col min="5628" max="5628" width="12.5703125" customWidth="1"/>
    <col min="5629" max="5629" width="15.85546875" customWidth="1"/>
    <col min="5630" max="5630" width="9.85546875" customWidth="1"/>
    <col min="5631" max="5631" width="9" customWidth="1"/>
    <col min="5632" max="5632" width="11.7109375" customWidth="1"/>
    <col min="5633" max="5633" width="7" customWidth="1"/>
    <col min="5634" max="5634" width="9.42578125" customWidth="1"/>
    <col min="5635" max="5635" width="7.5703125" customWidth="1"/>
    <col min="5636" max="5636" width="11.28515625" customWidth="1"/>
    <col min="5637" max="5637" width="9.140625" customWidth="1"/>
    <col min="5638" max="5638" width="13.42578125" customWidth="1"/>
    <col min="5640" max="5640" width="11.85546875" bestFit="1" customWidth="1"/>
    <col min="5884" max="5884" width="12.5703125" customWidth="1"/>
    <col min="5885" max="5885" width="15.85546875" customWidth="1"/>
    <col min="5886" max="5886" width="9.85546875" customWidth="1"/>
    <col min="5887" max="5887" width="9" customWidth="1"/>
    <col min="5888" max="5888" width="11.7109375" customWidth="1"/>
    <col min="5889" max="5889" width="7" customWidth="1"/>
    <col min="5890" max="5890" width="9.42578125" customWidth="1"/>
    <col min="5891" max="5891" width="7.5703125" customWidth="1"/>
    <col min="5892" max="5892" width="11.28515625" customWidth="1"/>
    <col min="5893" max="5893" width="9.140625" customWidth="1"/>
    <col min="5894" max="5894" width="13.42578125" customWidth="1"/>
    <col min="5896" max="5896" width="11.85546875" bestFit="1" customWidth="1"/>
    <col min="6140" max="6140" width="12.5703125" customWidth="1"/>
    <col min="6141" max="6141" width="15.85546875" customWidth="1"/>
    <col min="6142" max="6142" width="9.85546875" customWidth="1"/>
    <col min="6143" max="6143" width="9" customWidth="1"/>
    <col min="6144" max="6144" width="11.7109375" customWidth="1"/>
    <col min="6145" max="6145" width="7" customWidth="1"/>
    <col min="6146" max="6146" width="9.42578125" customWidth="1"/>
    <col min="6147" max="6147" width="7.5703125" customWidth="1"/>
    <col min="6148" max="6148" width="11.28515625" customWidth="1"/>
    <col min="6149" max="6149" width="9.140625" customWidth="1"/>
    <col min="6150" max="6150" width="13.42578125" customWidth="1"/>
    <col min="6152" max="6152" width="11.85546875" bestFit="1" customWidth="1"/>
    <col min="6396" max="6396" width="12.5703125" customWidth="1"/>
    <col min="6397" max="6397" width="15.85546875" customWidth="1"/>
    <col min="6398" max="6398" width="9.85546875" customWidth="1"/>
    <col min="6399" max="6399" width="9" customWidth="1"/>
    <col min="6400" max="6400" width="11.7109375" customWidth="1"/>
    <col min="6401" max="6401" width="7" customWidth="1"/>
    <col min="6402" max="6402" width="9.42578125" customWidth="1"/>
    <col min="6403" max="6403" width="7.5703125" customWidth="1"/>
    <col min="6404" max="6404" width="11.28515625" customWidth="1"/>
    <col min="6405" max="6405" width="9.140625" customWidth="1"/>
    <col min="6406" max="6406" width="13.42578125" customWidth="1"/>
    <col min="6408" max="6408" width="11.85546875" bestFit="1" customWidth="1"/>
    <col min="6652" max="6652" width="12.5703125" customWidth="1"/>
    <col min="6653" max="6653" width="15.85546875" customWidth="1"/>
    <col min="6654" max="6654" width="9.85546875" customWidth="1"/>
    <col min="6655" max="6655" width="9" customWidth="1"/>
    <col min="6656" max="6656" width="11.7109375" customWidth="1"/>
    <col min="6657" max="6657" width="7" customWidth="1"/>
    <col min="6658" max="6658" width="9.42578125" customWidth="1"/>
    <col min="6659" max="6659" width="7.5703125" customWidth="1"/>
    <col min="6660" max="6660" width="11.28515625" customWidth="1"/>
    <col min="6661" max="6661" width="9.140625" customWidth="1"/>
    <col min="6662" max="6662" width="13.42578125" customWidth="1"/>
    <col min="6664" max="6664" width="11.85546875" bestFit="1" customWidth="1"/>
    <col min="6908" max="6908" width="12.5703125" customWidth="1"/>
    <col min="6909" max="6909" width="15.85546875" customWidth="1"/>
    <col min="6910" max="6910" width="9.85546875" customWidth="1"/>
    <col min="6911" max="6911" width="9" customWidth="1"/>
    <col min="6912" max="6912" width="11.7109375" customWidth="1"/>
    <col min="6913" max="6913" width="7" customWidth="1"/>
    <col min="6914" max="6914" width="9.42578125" customWidth="1"/>
    <col min="6915" max="6915" width="7.5703125" customWidth="1"/>
    <col min="6916" max="6916" width="11.28515625" customWidth="1"/>
    <col min="6917" max="6917" width="9.140625" customWidth="1"/>
    <col min="6918" max="6918" width="13.42578125" customWidth="1"/>
    <col min="6920" max="6920" width="11.85546875" bestFit="1" customWidth="1"/>
    <col min="7164" max="7164" width="12.5703125" customWidth="1"/>
    <col min="7165" max="7165" width="15.85546875" customWidth="1"/>
    <col min="7166" max="7166" width="9.85546875" customWidth="1"/>
    <col min="7167" max="7167" width="9" customWidth="1"/>
    <col min="7168" max="7168" width="11.7109375" customWidth="1"/>
    <col min="7169" max="7169" width="7" customWidth="1"/>
    <col min="7170" max="7170" width="9.42578125" customWidth="1"/>
    <col min="7171" max="7171" width="7.5703125" customWidth="1"/>
    <col min="7172" max="7172" width="11.28515625" customWidth="1"/>
    <col min="7173" max="7173" width="9.140625" customWidth="1"/>
    <col min="7174" max="7174" width="13.42578125" customWidth="1"/>
    <col min="7176" max="7176" width="11.85546875" bestFit="1" customWidth="1"/>
    <col min="7420" max="7420" width="12.5703125" customWidth="1"/>
    <col min="7421" max="7421" width="15.85546875" customWidth="1"/>
    <col min="7422" max="7422" width="9.85546875" customWidth="1"/>
    <col min="7423" max="7423" width="9" customWidth="1"/>
    <col min="7424" max="7424" width="11.7109375" customWidth="1"/>
    <col min="7425" max="7425" width="7" customWidth="1"/>
    <col min="7426" max="7426" width="9.42578125" customWidth="1"/>
    <col min="7427" max="7427" width="7.5703125" customWidth="1"/>
    <col min="7428" max="7428" width="11.28515625" customWidth="1"/>
    <col min="7429" max="7429" width="9.140625" customWidth="1"/>
    <col min="7430" max="7430" width="13.42578125" customWidth="1"/>
    <col min="7432" max="7432" width="11.85546875" bestFit="1" customWidth="1"/>
    <col min="7676" max="7676" width="12.5703125" customWidth="1"/>
    <col min="7677" max="7677" width="15.85546875" customWidth="1"/>
    <col min="7678" max="7678" width="9.85546875" customWidth="1"/>
    <col min="7679" max="7679" width="9" customWidth="1"/>
    <col min="7680" max="7680" width="11.7109375" customWidth="1"/>
    <col min="7681" max="7681" width="7" customWidth="1"/>
    <col min="7682" max="7682" width="9.42578125" customWidth="1"/>
    <col min="7683" max="7683" width="7.5703125" customWidth="1"/>
    <col min="7684" max="7684" width="11.28515625" customWidth="1"/>
    <col min="7685" max="7685" width="9.140625" customWidth="1"/>
    <col min="7686" max="7686" width="13.42578125" customWidth="1"/>
    <col min="7688" max="7688" width="11.85546875" bestFit="1" customWidth="1"/>
    <col min="7932" max="7932" width="12.5703125" customWidth="1"/>
    <col min="7933" max="7933" width="15.85546875" customWidth="1"/>
    <col min="7934" max="7934" width="9.85546875" customWidth="1"/>
    <col min="7935" max="7935" width="9" customWidth="1"/>
    <col min="7936" max="7936" width="11.7109375" customWidth="1"/>
    <col min="7937" max="7937" width="7" customWidth="1"/>
    <col min="7938" max="7938" width="9.42578125" customWidth="1"/>
    <col min="7939" max="7939" width="7.5703125" customWidth="1"/>
    <col min="7940" max="7940" width="11.28515625" customWidth="1"/>
    <col min="7941" max="7941" width="9.140625" customWidth="1"/>
    <col min="7942" max="7942" width="13.42578125" customWidth="1"/>
    <col min="7944" max="7944" width="11.85546875" bestFit="1" customWidth="1"/>
    <col min="8188" max="8188" width="12.5703125" customWidth="1"/>
    <col min="8189" max="8189" width="15.85546875" customWidth="1"/>
    <col min="8190" max="8190" width="9.85546875" customWidth="1"/>
    <col min="8191" max="8191" width="9" customWidth="1"/>
    <col min="8192" max="8192" width="11.7109375" customWidth="1"/>
    <col min="8193" max="8193" width="7" customWidth="1"/>
    <col min="8194" max="8194" width="9.42578125" customWidth="1"/>
    <col min="8195" max="8195" width="7.5703125" customWidth="1"/>
    <col min="8196" max="8196" width="11.28515625" customWidth="1"/>
    <col min="8197" max="8197" width="9.140625" customWidth="1"/>
    <col min="8198" max="8198" width="13.42578125" customWidth="1"/>
    <col min="8200" max="8200" width="11.85546875" bestFit="1" customWidth="1"/>
    <col min="8444" max="8444" width="12.5703125" customWidth="1"/>
    <col min="8445" max="8445" width="15.85546875" customWidth="1"/>
    <col min="8446" max="8446" width="9.85546875" customWidth="1"/>
    <col min="8447" max="8447" width="9" customWidth="1"/>
    <col min="8448" max="8448" width="11.7109375" customWidth="1"/>
    <col min="8449" max="8449" width="7" customWidth="1"/>
    <col min="8450" max="8450" width="9.42578125" customWidth="1"/>
    <col min="8451" max="8451" width="7.5703125" customWidth="1"/>
    <col min="8452" max="8452" width="11.28515625" customWidth="1"/>
    <col min="8453" max="8453" width="9.140625" customWidth="1"/>
    <col min="8454" max="8454" width="13.42578125" customWidth="1"/>
    <col min="8456" max="8456" width="11.85546875" bestFit="1" customWidth="1"/>
    <col min="8700" max="8700" width="12.5703125" customWidth="1"/>
    <col min="8701" max="8701" width="15.85546875" customWidth="1"/>
    <col min="8702" max="8702" width="9.85546875" customWidth="1"/>
    <col min="8703" max="8703" width="9" customWidth="1"/>
    <col min="8704" max="8704" width="11.7109375" customWidth="1"/>
    <col min="8705" max="8705" width="7" customWidth="1"/>
    <col min="8706" max="8706" width="9.42578125" customWidth="1"/>
    <col min="8707" max="8707" width="7.5703125" customWidth="1"/>
    <col min="8708" max="8708" width="11.28515625" customWidth="1"/>
    <col min="8709" max="8709" width="9.140625" customWidth="1"/>
    <col min="8710" max="8710" width="13.42578125" customWidth="1"/>
    <col min="8712" max="8712" width="11.85546875" bestFit="1" customWidth="1"/>
    <col min="8956" max="8956" width="12.5703125" customWidth="1"/>
    <col min="8957" max="8957" width="15.85546875" customWidth="1"/>
    <col min="8958" max="8958" width="9.85546875" customWidth="1"/>
    <col min="8959" max="8959" width="9" customWidth="1"/>
    <col min="8960" max="8960" width="11.7109375" customWidth="1"/>
    <col min="8961" max="8961" width="7" customWidth="1"/>
    <col min="8962" max="8962" width="9.42578125" customWidth="1"/>
    <col min="8963" max="8963" width="7.5703125" customWidth="1"/>
    <col min="8964" max="8964" width="11.28515625" customWidth="1"/>
    <col min="8965" max="8965" width="9.140625" customWidth="1"/>
    <col min="8966" max="8966" width="13.42578125" customWidth="1"/>
    <col min="8968" max="8968" width="11.85546875" bestFit="1" customWidth="1"/>
    <col min="9212" max="9212" width="12.5703125" customWidth="1"/>
    <col min="9213" max="9213" width="15.85546875" customWidth="1"/>
    <col min="9214" max="9214" width="9.85546875" customWidth="1"/>
    <col min="9215" max="9215" width="9" customWidth="1"/>
    <col min="9216" max="9216" width="11.7109375" customWidth="1"/>
    <col min="9217" max="9217" width="7" customWidth="1"/>
    <col min="9218" max="9218" width="9.42578125" customWidth="1"/>
    <col min="9219" max="9219" width="7.5703125" customWidth="1"/>
    <col min="9220" max="9220" width="11.28515625" customWidth="1"/>
    <col min="9221" max="9221" width="9.140625" customWidth="1"/>
    <col min="9222" max="9222" width="13.42578125" customWidth="1"/>
    <col min="9224" max="9224" width="11.85546875" bestFit="1" customWidth="1"/>
    <col min="9468" max="9468" width="12.5703125" customWidth="1"/>
    <col min="9469" max="9469" width="15.85546875" customWidth="1"/>
    <col min="9470" max="9470" width="9.85546875" customWidth="1"/>
    <col min="9471" max="9471" width="9" customWidth="1"/>
    <col min="9472" max="9472" width="11.7109375" customWidth="1"/>
    <col min="9473" max="9473" width="7" customWidth="1"/>
    <col min="9474" max="9474" width="9.42578125" customWidth="1"/>
    <col min="9475" max="9475" width="7.5703125" customWidth="1"/>
    <col min="9476" max="9476" width="11.28515625" customWidth="1"/>
    <col min="9477" max="9477" width="9.140625" customWidth="1"/>
    <col min="9478" max="9478" width="13.42578125" customWidth="1"/>
    <col min="9480" max="9480" width="11.85546875" bestFit="1" customWidth="1"/>
    <col min="9724" max="9724" width="12.5703125" customWidth="1"/>
    <col min="9725" max="9725" width="15.85546875" customWidth="1"/>
    <col min="9726" max="9726" width="9.85546875" customWidth="1"/>
    <col min="9727" max="9727" width="9" customWidth="1"/>
    <col min="9728" max="9728" width="11.7109375" customWidth="1"/>
    <col min="9729" max="9729" width="7" customWidth="1"/>
    <col min="9730" max="9730" width="9.42578125" customWidth="1"/>
    <col min="9731" max="9731" width="7.5703125" customWidth="1"/>
    <col min="9732" max="9732" width="11.28515625" customWidth="1"/>
    <col min="9733" max="9733" width="9.140625" customWidth="1"/>
    <col min="9734" max="9734" width="13.42578125" customWidth="1"/>
    <col min="9736" max="9736" width="11.85546875" bestFit="1" customWidth="1"/>
    <col min="9980" max="9980" width="12.5703125" customWidth="1"/>
    <col min="9981" max="9981" width="15.85546875" customWidth="1"/>
    <col min="9982" max="9982" width="9.85546875" customWidth="1"/>
    <col min="9983" max="9983" width="9" customWidth="1"/>
    <col min="9984" max="9984" width="11.7109375" customWidth="1"/>
    <col min="9985" max="9985" width="7" customWidth="1"/>
    <col min="9986" max="9986" width="9.42578125" customWidth="1"/>
    <col min="9987" max="9987" width="7.5703125" customWidth="1"/>
    <col min="9988" max="9988" width="11.28515625" customWidth="1"/>
    <col min="9989" max="9989" width="9.140625" customWidth="1"/>
    <col min="9990" max="9990" width="13.42578125" customWidth="1"/>
    <col min="9992" max="9992" width="11.85546875" bestFit="1" customWidth="1"/>
    <col min="10236" max="10236" width="12.5703125" customWidth="1"/>
    <col min="10237" max="10237" width="15.85546875" customWidth="1"/>
    <col min="10238" max="10238" width="9.85546875" customWidth="1"/>
    <col min="10239" max="10239" width="9" customWidth="1"/>
    <col min="10240" max="10240" width="11.7109375" customWidth="1"/>
    <col min="10241" max="10241" width="7" customWidth="1"/>
    <col min="10242" max="10242" width="9.42578125" customWidth="1"/>
    <col min="10243" max="10243" width="7.5703125" customWidth="1"/>
    <col min="10244" max="10244" width="11.28515625" customWidth="1"/>
    <col min="10245" max="10245" width="9.140625" customWidth="1"/>
    <col min="10246" max="10246" width="13.42578125" customWidth="1"/>
    <col min="10248" max="10248" width="11.85546875" bestFit="1" customWidth="1"/>
    <col min="10492" max="10492" width="12.5703125" customWidth="1"/>
    <col min="10493" max="10493" width="15.85546875" customWidth="1"/>
    <col min="10494" max="10494" width="9.85546875" customWidth="1"/>
    <col min="10495" max="10495" width="9" customWidth="1"/>
    <col min="10496" max="10496" width="11.7109375" customWidth="1"/>
    <col min="10497" max="10497" width="7" customWidth="1"/>
    <col min="10498" max="10498" width="9.42578125" customWidth="1"/>
    <col min="10499" max="10499" width="7.5703125" customWidth="1"/>
    <col min="10500" max="10500" width="11.28515625" customWidth="1"/>
    <col min="10501" max="10501" width="9.140625" customWidth="1"/>
    <col min="10502" max="10502" width="13.42578125" customWidth="1"/>
    <col min="10504" max="10504" width="11.85546875" bestFit="1" customWidth="1"/>
    <col min="10748" max="10748" width="12.5703125" customWidth="1"/>
    <col min="10749" max="10749" width="15.85546875" customWidth="1"/>
    <col min="10750" max="10750" width="9.85546875" customWidth="1"/>
    <col min="10751" max="10751" width="9" customWidth="1"/>
    <col min="10752" max="10752" width="11.7109375" customWidth="1"/>
    <col min="10753" max="10753" width="7" customWidth="1"/>
    <col min="10754" max="10754" width="9.42578125" customWidth="1"/>
    <col min="10755" max="10755" width="7.5703125" customWidth="1"/>
    <col min="10756" max="10756" width="11.28515625" customWidth="1"/>
    <col min="10757" max="10757" width="9.140625" customWidth="1"/>
    <col min="10758" max="10758" width="13.42578125" customWidth="1"/>
    <col min="10760" max="10760" width="11.85546875" bestFit="1" customWidth="1"/>
    <col min="11004" max="11004" width="12.5703125" customWidth="1"/>
    <col min="11005" max="11005" width="15.85546875" customWidth="1"/>
    <col min="11006" max="11006" width="9.85546875" customWidth="1"/>
    <col min="11007" max="11007" width="9" customWidth="1"/>
    <col min="11008" max="11008" width="11.7109375" customWidth="1"/>
    <col min="11009" max="11009" width="7" customWidth="1"/>
    <col min="11010" max="11010" width="9.42578125" customWidth="1"/>
    <col min="11011" max="11011" width="7.5703125" customWidth="1"/>
    <col min="11012" max="11012" width="11.28515625" customWidth="1"/>
    <col min="11013" max="11013" width="9.140625" customWidth="1"/>
    <col min="11014" max="11014" width="13.42578125" customWidth="1"/>
    <col min="11016" max="11016" width="11.85546875" bestFit="1" customWidth="1"/>
    <col min="11260" max="11260" width="12.5703125" customWidth="1"/>
    <col min="11261" max="11261" width="15.85546875" customWidth="1"/>
    <col min="11262" max="11262" width="9.85546875" customWidth="1"/>
    <col min="11263" max="11263" width="9" customWidth="1"/>
    <col min="11264" max="11264" width="11.7109375" customWidth="1"/>
    <col min="11265" max="11265" width="7" customWidth="1"/>
    <col min="11266" max="11266" width="9.42578125" customWidth="1"/>
    <col min="11267" max="11267" width="7.5703125" customWidth="1"/>
    <col min="11268" max="11268" width="11.28515625" customWidth="1"/>
    <col min="11269" max="11269" width="9.140625" customWidth="1"/>
    <col min="11270" max="11270" width="13.42578125" customWidth="1"/>
    <col min="11272" max="11272" width="11.85546875" bestFit="1" customWidth="1"/>
    <col min="11516" max="11516" width="12.5703125" customWidth="1"/>
    <col min="11517" max="11517" width="15.85546875" customWidth="1"/>
    <col min="11518" max="11518" width="9.85546875" customWidth="1"/>
    <col min="11519" max="11519" width="9" customWidth="1"/>
    <col min="11520" max="11520" width="11.7109375" customWidth="1"/>
    <col min="11521" max="11521" width="7" customWidth="1"/>
    <col min="11522" max="11522" width="9.42578125" customWidth="1"/>
    <col min="11523" max="11523" width="7.5703125" customWidth="1"/>
    <col min="11524" max="11524" width="11.28515625" customWidth="1"/>
    <col min="11525" max="11525" width="9.140625" customWidth="1"/>
    <col min="11526" max="11526" width="13.42578125" customWidth="1"/>
    <col min="11528" max="11528" width="11.85546875" bestFit="1" customWidth="1"/>
    <col min="11772" max="11772" width="12.5703125" customWidth="1"/>
    <col min="11773" max="11773" width="15.85546875" customWidth="1"/>
    <col min="11774" max="11774" width="9.85546875" customWidth="1"/>
    <col min="11775" max="11775" width="9" customWidth="1"/>
    <col min="11776" max="11776" width="11.7109375" customWidth="1"/>
    <col min="11777" max="11777" width="7" customWidth="1"/>
    <col min="11778" max="11778" width="9.42578125" customWidth="1"/>
    <col min="11779" max="11779" width="7.5703125" customWidth="1"/>
    <col min="11780" max="11780" width="11.28515625" customWidth="1"/>
    <col min="11781" max="11781" width="9.140625" customWidth="1"/>
    <col min="11782" max="11782" width="13.42578125" customWidth="1"/>
    <col min="11784" max="11784" width="11.85546875" bestFit="1" customWidth="1"/>
    <col min="12028" max="12028" width="12.5703125" customWidth="1"/>
    <col min="12029" max="12029" width="15.85546875" customWidth="1"/>
    <col min="12030" max="12030" width="9.85546875" customWidth="1"/>
    <col min="12031" max="12031" width="9" customWidth="1"/>
    <col min="12032" max="12032" width="11.7109375" customWidth="1"/>
    <col min="12033" max="12033" width="7" customWidth="1"/>
    <col min="12034" max="12034" width="9.42578125" customWidth="1"/>
    <col min="12035" max="12035" width="7.5703125" customWidth="1"/>
    <col min="12036" max="12036" width="11.28515625" customWidth="1"/>
    <col min="12037" max="12037" width="9.140625" customWidth="1"/>
    <col min="12038" max="12038" width="13.42578125" customWidth="1"/>
    <col min="12040" max="12040" width="11.85546875" bestFit="1" customWidth="1"/>
    <col min="12284" max="12284" width="12.5703125" customWidth="1"/>
    <col min="12285" max="12285" width="15.85546875" customWidth="1"/>
    <col min="12286" max="12286" width="9.85546875" customWidth="1"/>
    <col min="12287" max="12287" width="9" customWidth="1"/>
    <col min="12288" max="12288" width="11.7109375" customWidth="1"/>
    <col min="12289" max="12289" width="7" customWidth="1"/>
    <col min="12290" max="12290" width="9.42578125" customWidth="1"/>
    <col min="12291" max="12291" width="7.5703125" customWidth="1"/>
    <col min="12292" max="12292" width="11.28515625" customWidth="1"/>
    <col min="12293" max="12293" width="9.140625" customWidth="1"/>
    <col min="12294" max="12294" width="13.42578125" customWidth="1"/>
    <col min="12296" max="12296" width="11.85546875" bestFit="1" customWidth="1"/>
    <col min="12540" max="12540" width="12.5703125" customWidth="1"/>
    <col min="12541" max="12541" width="15.85546875" customWidth="1"/>
    <col min="12542" max="12542" width="9.85546875" customWidth="1"/>
    <col min="12543" max="12543" width="9" customWidth="1"/>
    <col min="12544" max="12544" width="11.7109375" customWidth="1"/>
    <col min="12545" max="12545" width="7" customWidth="1"/>
    <col min="12546" max="12546" width="9.42578125" customWidth="1"/>
    <col min="12547" max="12547" width="7.5703125" customWidth="1"/>
    <col min="12548" max="12548" width="11.28515625" customWidth="1"/>
    <col min="12549" max="12549" width="9.140625" customWidth="1"/>
    <col min="12550" max="12550" width="13.42578125" customWidth="1"/>
    <col min="12552" max="12552" width="11.85546875" bestFit="1" customWidth="1"/>
    <col min="12796" max="12796" width="12.5703125" customWidth="1"/>
    <col min="12797" max="12797" width="15.85546875" customWidth="1"/>
    <col min="12798" max="12798" width="9.85546875" customWidth="1"/>
    <col min="12799" max="12799" width="9" customWidth="1"/>
    <col min="12800" max="12800" width="11.7109375" customWidth="1"/>
    <col min="12801" max="12801" width="7" customWidth="1"/>
    <col min="12802" max="12802" width="9.42578125" customWidth="1"/>
    <col min="12803" max="12803" width="7.5703125" customWidth="1"/>
    <col min="12804" max="12804" width="11.28515625" customWidth="1"/>
    <col min="12805" max="12805" width="9.140625" customWidth="1"/>
    <col min="12806" max="12806" width="13.42578125" customWidth="1"/>
    <col min="12808" max="12808" width="11.85546875" bestFit="1" customWidth="1"/>
    <col min="13052" max="13052" width="12.5703125" customWidth="1"/>
    <col min="13053" max="13053" width="15.85546875" customWidth="1"/>
    <col min="13054" max="13054" width="9.85546875" customWidth="1"/>
    <col min="13055" max="13055" width="9" customWidth="1"/>
    <col min="13056" max="13056" width="11.7109375" customWidth="1"/>
    <col min="13057" max="13057" width="7" customWidth="1"/>
    <col min="13058" max="13058" width="9.42578125" customWidth="1"/>
    <col min="13059" max="13059" width="7.5703125" customWidth="1"/>
    <col min="13060" max="13060" width="11.28515625" customWidth="1"/>
    <col min="13061" max="13061" width="9.140625" customWidth="1"/>
    <col min="13062" max="13062" width="13.42578125" customWidth="1"/>
    <col min="13064" max="13064" width="11.85546875" bestFit="1" customWidth="1"/>
    <col min="13308" max="13308" width="12.5703125" customWidth="1"/>
    <col min="13309" max="13309" width="15.85546875" customWidth="1"/>
    <col min="13310" max="13310" width="9.85546875" customWidth="1"/>
    <col min="13311" max="13311" width="9" customWidth="1"/>
    <col min="13312" max="13312" width="11.7109375" customWidth="1"/>
    <col min="13313" max="13313" width="7" customWidth="1"/>
    <col min="13314" max="13314" width="9.42578125" customWidth="1"/>
    <col min="13315" max="13315" width="7.5703125" customWidth="1"/>
    <col min="13316" max="13316" width="11.28515625" customWidth="1"/>
    <col min="13317" max="13317" width="9.140625" customWidth="1"/>
    <col min="13318" max="13318" width="13.42578125" customWidth="1"/>
    <col min="13320" max="13320" width="11.85546875" bestFit="1" customWidth="1"/>
    <col min="13564" max="13564" width="12.5703125" customWidth="1"/>
    <col min="13565" max="13565" width="15.85546875" customWidth="1"/>
    <col min="13566" max="13566" width="9.85546875" customWidth="1"/>
    <col min="13567" max="13567" width="9" customWidth="1"/>
    <col min="13568" max="13568" width="11.7109375" customWidth="1"/>
    <col min="13569" max="13569" width="7" customWidth="1"/>
    <col min="13570" max="13570" width="9.42578125" customWidth="1"/>
    <col min="13571" max="13571" width="7.5703125" customWidth="1"/>
    <col min="13572" max="13572" width="11.28515625" customWidth="1"/>
    <col min="13573" max="13573" width="9.140625" customWidth="1"/>
    <col min="13574" max="13574" width="13.42578125" customWidth="1"/>
    <col min="13576" max="13576" width="11.85546875" bestFit="1" customWidth="1"/>
    <col min="13820" max="13820" width="12.5703125" customWidth="1"/>
    <col min="13821" max="13821" width="15.85546875" customWidth="1"/>
    <col min="13822" max="13822" width="9.85546875" customWidth="1"/>
    <col min="13823" max="13823" width="9" customWidth="1"/>
    <col min="13824" max="13824" width="11.7109375" customWidth="1"/>
    <col min="13825" max="13825" width="7" customWidth="1"/>
    <col min="13826" max="13826" width="9.42578125" customWidth="1"/>
    <col min="13827" max="13827" width="7.5703125" customWidth="1"/>
    <col min="13828" max="13828" width="11.28515625" customWidth="1"/>
    <col min="13829" max="13829" width="9.140625" customWidth="1"/>
    <col min="13830" max="13830" width="13.42578125" customWidth="1"/>
    <col min="13832" max="13832" width="11.85546875" bestFit="1" customWidth="1"/>
    <col min="14076" max="14076" width="12.5703125" customWidth="1"/>
    <col min="14077" max="14077" width="15.85546875" customWidth="1"/>
    <col min="14078" max="14078" width="9.85546875" customWidth="1"/>
    <col min="14079" max="14079" width="9" customWidth="1"/>
    <col min="14080" max="14080" width="11.7109375" customWidth="1"/>
    <col min="14081" max="14081" width="7" customWidth="1"/>
    <col min="14082" max="14082" width="9.42578125" customWidth="1"/>
    <col min="14083" max="14083" width="7.5703125" customWidth="1"/>
    <col min="14084" max="14084" width="11.28515625" customWidth="1"/>
    <col min="14085" max="14085" width="9.140625" customWidth="1"/>
    <col min="14086" max="14086" width="13.42578125" customWidth="1"/>
    <col min="14088" max="14088" width="11.85546875" bestFit="1" customWidth="1"/>
    <col min="14332" max="14332" width="12.5703125" customWidth="1"/>
    <col min="14333" max="14333" width="15.85546875" customWidth="1"/>
    <col min="14334" max="14334" width="9.85546875" customWidth="1"/>
    <col min="14335" max="14335" width="9" customWidth="1"/>
    <col min="14336" max="14336" width="11.7109375" customWidth="1"/>
    <col min="14337" max="14337" width="7" customWidth="1"/>
    <col min="14338" max="14338" width="9.42578125" customWidth="1"/>
    <col min="14339" max="14339" width="7.5703125" customWidth="1"/>
    <col min="14340" max="14340" width="11.28515625" customWidth="1"/>
    <col min="14341" max="14341" width="9.140625" customWidth="1"/>
    <col min="14342" max="14342" width="13.42578125" customWidth="1"/>
    <col min="14344" max="14344" width="11.85546875" bestFit="1" customWidth="1"/>
    <col min="14588" max="14588" width="12.5703125" customWidth="1"/>
    <col min="14589" max="14589" width="15.85546875" customWidth="1"/>
    <col min="14590" max="14590" width="9.85546875" customWidth="1"/>
    <col min="14591" max="14591" width="9" customWidth="1"/>
    <col min="14592" max="14592" width="11.7109375" customWidth="1"/>
    <col min="14593" max="14593" width="7" customWidth="1"/>
    <col min="14594" max="14594" width="9.42578125" customWidth="1"/>
    <col min="14595" max="14595" width="7.5703125" customWidth="1"/>
    <col min="14596" max="14596" width="11.28515625" customWidth="1"/>
    <col min="14597" max="14597" width="9.140625" customWidth="1"/>
    <col min="14598" max="14598" width="13.42578125" customWidth="1"/>
    <col min="14600" max="14600" width="11.85546875" bestFit="1" customWidth="1"/>
    <col min="14844" max="14844" width="12.5703125" customWidth="1"/>
    <col min="14845" max="14845" width="15.85546875" customWidth="1"/>
    <col min="14846" max="14846" width="9.85546875" customWidth="1"/>
    <col min="14847" max="14847" width="9" customWidth="1"/>
    <col min="14848" max="14848" width="11.7109375" customWidth="1"/>
    <col min="14849" max="14849" width="7" customWidth="1"/>
    <col min="14850" max="14850" width="9.42578125" customWidth="1"/>
    <col min="14851" max="14851" width="7.5703125" customWidth="1"/>
    <col min="14852" max="14852" width="11.28515625" customWidth="1"/>
    <col min="14853" max="14853" width="9.140625" customWidth="1"/>
    <col min="14854" max="14854" width="13.42578125" customWidth="1"/>
    <col min="14856" max="14856" width="11.85546875" bestFit="1" customWidth="1"/>
    <col min="15100" max="15100" width="12.5703125" customWidth="1"/>
    <col min="15101" max="15101" width="15.85546875" customWidth="1"/>
    <col min="15102" max="15102" width="9.85546875" customWidth="1"/>
    <col min="15103" max="15103" width="9" customWidth="1"/>
    <col min="15104" max="15104" width="11.7109375" customWidth="1"/>
    <col min="15105" max="15105" width="7" customWidth="1"/>
    <col min="15106" max="15106" width="9.42578125" customWidth="1"/>
    <col min="15107" max="15107" width="7.5703125" customWidth="1"/>
    <col min="15108" max="15108" width="11.28515625" customWidth="1"/>
    <col min="15109" max="15109" width="9.140625" customWidth="1"/>
    <col min="15110" max="15110" width="13.42578125" customWidth="1"/>
    <col min="15112" max="15112" width="11.85546875" bestFit="1" customWidth="1"/>
    <col min="15356" max="15356" width="12.5703125" customWidth="1"/>
    <col min="15357" max="15357" width="15.85546875" customWidth="1"/>
    <col min="15358" max="15358" width="9.85546875" customWidth="1"/>
    <col min="15359" max="15359" width="9" customWidth="1"/>
    <col min="15360" max="15360" width="11.7109375" customWidth="1"/>
    <col min="15361" max="15361" width="7" customWidth="1"/>
    <col min="15362" max="15362" width="9.42578125" customWidth="1"/>
    <col min="15363" max="15363" width="7.5703125" customWidth="1"/>
    <col min="15364" max="15364" width="11.28515625" customWidth="1"/>
    <col min="15365" max="15365" width="9.140625" customWidth="1"/>
    <col min="15366" max="15366" width="13.42578125" customWidth="1"/>
    <col min="15368" max="15368" width="11.85546875" bestFit="1" customWidth="1"/>
    <col min="15612" max="15612" width="12.5703125" customWidth="1"/>
    <col min="15613" max="15613" width="15.85546875" customWidth="1"/>
    <col min="15614" max="15614" width="9.85546875" customWidth="1"/>
    <col min="15615" max="15615" width="9" customWidth="1"/>
    <col min="15616" max="15616" width="11.7109375" customWidth="1"/>
    <col min="15617" max="15617" width="7" customWidth="1"/>
    <col min="15618" max="15618" width="9.42578125" customWidth="1"/>
    <col min="15619" max="15619" width="7.5703125" customWidth="1"/>
    <col min="15620" max="15620" width="11.28515625" customWidth="1"/>
    <col min="15621" max="15621" width="9.140625" customWidth="1"/>
    <col min="15622" max="15622" width="13.42578125" customWidth="1"/>
    <col min="15624" max="15624" width="11.85546875" bestFit="1" customWidth="1"/>
    <col min="15868" max="15868" width="12.5703125" customWidth="1"/>
    <col min="15869" max="15869" width="15.85546875" customWidth="1"/>
    <col min="15870" max="15870" width="9.85546875" customWidth="1"/>
    <col min="15871" max="15871" width="9" customWidth="1"/>
    <col min="15872" max="15872" width="11.7109375" customWidth="1"/>
    <col min="15873" max="15873" width="7" customWidth="1"/>
    <col min="15874" max="15874" width="9.42578125" customWidth="1"/>
    <col min="15875" max="15875" width="7.5703125" customWidth="1"/>
    <col min="15876" max="15876" width="11.28515625" customWidth="1"/>
    <col min="15877" max="15877" width="9.140625" customWidth="1"/>
    <col min="15878" max="15878" width="13.42578125" customWidth="1"/>
    <col min="15880" max="15880" width="11.85546875" bestFit="1" customWidth="1"/>
    <col min="16124" max="16124" width="12.5703125" customWidth="1"/>
    <col min="16125" max="16125" width="15.85546875" customWidth="1"/>
    <col min="16126" max="16126" width="9.85546875" customWidth="1"/>
    <col min="16127" max="16127" width="9" customWidth="1"/>
    <col min="16128" max="16128" width="11.7109375" customWidth="1"/>
    <col min="16129" max="16129" width="7" customWidth="1"/>
    <col min="16130" max="16130" width="9.42578125" customWidth="1"/>
    <col min="16131" max="16131" width="7.5703125" customWidth="1"/>
    <col min="16132" max="16132" width="11.28515625" customWidth="1"/>
    <col min="16133" max="16133" width="9.140625" customWidth="1"/>
    <col min="16134" max="16134" width="13.42578125" customWidth="1"/>
    <col min="16136" max="16136" width="11.85546875" bestFit="1" customWidth="1"/>
  </cols>
  <sheetData>
    <row r="1" spans="1:9">
      <c r="C1" s="34" t="s">
        <v>114</v>
      </c>
      <c r="D1" s="34"/>
      <c r="E1" s="34"/>
      <c r="F1" s="34"/>
      <c r="G1" s="34"/>
      <c r="I1" s="37">
        <v>42314</v>
      </c>
    </row>
    <row r="2" spans="1:9">
      <c r="C2" s="34" t="s">
        <v>115</v>
      </c>
      <c r="D2" s="34"/>
      <c r="E2" s="34"/>
      <c r="F2" s="34"/>
      <c r="G2" s="34"/>
    </row>
    <row r="3" spans="1:9" ht="15.75" customHeight="1">
      <c r="C3" s="34" t="s">
        <v>116</v>
      </c>
      <c r="D3" s="34"/>
      <c r="E3" s="34"/>
      <c r="F3" s="34"/>
      <c r="G3" s="34"/>
    </row>
    <row r="4" spans="1:9" ht="15.75">
      <c r="A4" s="33" t="s">
        <v>117</v>
      </c>
      <c r="B4" s="32"/>
      <c r="C4" s="85" t="s">
        <v>311</v>
      </c>
      <c r="D4" s="85"/>
      <c r="E4" s="85"/>
      <c r="F4" s="85"/>
      <c r="G4" s="34"/>
    </row>
    <row r="5" spans="1:9" s="42" customFormat="1" ht="17.25" customHeight="1">
      <c r="A5" s="38" t="s">
        <v>110</v>
      </c>
      <c r="B5" s="38" t="s">
        <v>1</v>
      </c>
      <c r="C5" s="38" t="s">
        <v>0</v>
      </c>
      <c r="D5" s="38" t="s">
        <v>2</v>
      </c>
      <c r="E5" s="35" t="s">
        <v>111</v>
      </c>
      <c r="F5" s="36" t="s">
        <v>112</v>
      </c>
      <c r="G5" s="31" t="s">
        <v>113</v>
      </c>
      <c r="H5" s="71" t="s">
        <v>118</v>
      </c>
      <c r="I5" s="71" t="s">
        <v>119</v>
      </c>
    </row>
    <row r="6" spans="1:9" s="68" customFormat="1" ht="15.75">
      <c r="A6" s="88" t="s">
        <v>120</v>
      </c>
      <c r="B6" s="94"/>
      <c r="C6" s="94"/>
      <c r="D6" s="94"/>
      <c r="E6" s="94"/>
      <c r="F6" s="94"/>
      <c r="G6" s="94"/>
      <c r="H6" s="94"/>
      <c r="I6" s="95"/>
    </row>
    <row r="7" spans="1:9" s="2" customFormat="1" ht="13.5" customHeight="1">
      <c r="A7" s="43" t="s">
        <v>11</v>
      </c>
      <c r="B7" s="44" t="s">
        <v>210</v>
      </c>
      <c r="C7" s="43" t="s">
        <v>132</v>
      </c>
      <c r="D7" s="45">
        <v>6000</v>
      </c>
      <c r="E7" s="46">
        <f>G7+1500</f>
        <v>41000</v>
      </c>
      <c r="F7" s="47">
        <f>G7+500</f>
        <v>40000</v>
      </c>
      <c r="G7" s="48">
        <v>39500</v>
      </c>
      <c r="H7" s="79">
        <v>7.68</v>
      </c>
      <c r="I7" s="41">
        <f>H7*E7/1000</f>
        <v>314.88</v>
      </c>
    </row>
    <row r="8" spans="1:9" s="4" customFormat="1" ht="13.5" customHeight="1">
      <c r="A8" s="43" t="s">
        <v>11</v>
      </c>
      <c r="B8" s="44" t="s">
        <v>211</v>
      </c>
      <c r="C8" s="43" t="s">
        <v>132</v>
      </c>
      <c r="D8" s="45">
        <v>6000</v>
      </c>
      <c r="E8" s="46">
        <f t="shared" ref="E8:E18" si="0">G8+1500</f>
        <v>40500</v>
      </c>
      <c r="F8" s="47">
        <f t="shared" ref="F8:F18" si="1">G8+500</f>
        <v>39500</v>
      </c>
      <c r="G8" s="48">
        <v>39000</v>
      </c>
      <c r="H8" s="69">
        <v>9.9700000000000006</v>
      </c>
      <c r="I8" s="41">
        <f t="shared" ref="I8:I18" si="2">H8*E8/1000</f>
        <v>403.78500000000003</v>
      </c>
    </row>
    <row r="9" spans="1:9" s="4" customFormat="1" ht="13.5" customHeight="1">
      <c r="A9" s="43" t="s">
        <v>11</v>
      </c>
      <c r="B9" s="49" t="s">
        <v>212</v>
      </c>
      <c r="C9" s="43" t="s">
        <v>132</v>
      </c>
      <c r="D9" s="45">
        <v>6000</v>
      </c>
      <c r="E9" s="46">
        <f t="shared" si="0"/>
        <v>40500</v>
      </c>
      <c r="F9" s="47">
        <f t="shared" si="1"/>
        <v>39500</v>
      </c>
      <c r="G9" s="48">
        <v>39000</v>
      </c>
      <c r="H9" s="69">
        <v>14.34</v>
      </c>
      <c r="I9" s="41">
        <f t="shared" si="2"/>
        <v>580.77</v>
      </c>
    </row>
    <row r="10" spans="1:9" s="4" customFormat="1" ht="13.5" customHeight="1">
      <c r="A10" s="43" t="s">
        <v>11</v>
      </c>
      <c r="B10" s="49" t="s">
        <v>213</v>
      </c>
      <c r="C10" s="43" t="s">
        <v>132</v>
      </c>
      <c r="D10" s="45">
        <v>6000</v>
      </c>
      <c r="E10" s="46">
        <f t="shared" si="0"/>
        <v>40000</v>
      </c>
      <c r="F10" s="47">
        <f t="shared" si="1"/>
        <v>39000</v>
      </c>
      <c r="G10" s="48">
        <v>38500</v>
      </c>
      <c r="H10" s="69">
        <v>18.86</v>
      </c>
      <c r="I10" s="41">
        <f t="shared" si="2"/>
        <v>754.4</v>
      </c>
    </row>
    <row r="11" spans="1:9" s="4" customFormat="1" ht="13.5" customHeight="1">
      <c r="A11" s="43" t="s">
        <v>11</v>
      </c>
      <c r="B11" s="44" t="s">
        <v>214</v>
      </c>
      <c r="C11" s="43" t="s">
        <v>132</v>
      </c>
      <c r="D11" s="45">
        <v>9000</v>
      </c>
      <c r="E11" s="46">
        <f t="shared" si="0"/>
        <v>41000</v>
      </c>
      <c r="F11" s="47">
        <f t="shared" si="1"/>
        <v>40000</v>
      </c>
      <c r="G11" s="48">
        <v>39500</v>
      </c>
      <c r="H11" s="69">
        <v>34.64</v>
      </c>
      <c r="I11" s="41">
        <f t="shared" si="2"/>
        <v>1420.24</v>
      </c>
    </row>
    <row r="12" spans="1:9" s="4" customFormat="1" ht="13.5" customHeight="1">
      <c r="A12" s="43" t="s">
        <v>11</v>
      </c>
      <c r="B12" s="44" t="s">
        <v>215</v>
      </c>
      <c r="C12" s="43" t="s">
        <v>132</v>
      </c>
      <c r="D12" s="45">
        <v>10500</v>
      </c>
      <c r="E12" s="46">
        <f t="shared" si="0"/>
        <v>38500</v>
      </c>
      <c r="F12" s="47">
        <f t="shared" si="1"/>
        <v>37500</v>
      </c>
      <c r="G12" s="48">
        <v>37000</v>
      </c>
      <c r="H12" s="69">
        <v>51.25</v>
      </c>
      <c r="I12" s="41">
        <f t="shared" si="2"/>
        <v>1973.125</v>
      </c>
    </row>
    <row r="13" spans="1:9" s="4" customFormat="1" ht="13.5" customHeight="1">
      <c r="A13" s="50" t="s">
        <v>121</v>
      </c>
      <c r="B13" s="44" t="s">
        <v>210</v>
      </c>
      <c r="C13" s="43" t="s">
        <v>132</v>
      </c>
      <c r="D13" s="45">
        <v>6000</v>
      </c>
      <c r="E13" s="46">
        <f t="shared" si="0"/>
        <v>57500</v>
      </c>
      <c r="F13" s="47">
        <f t="shared" si="1"/>
        <v>56500</v>
      </c>
      <c r="G13" s="48">
        <v>56000</v>
      </c>
      <c r="H13" s="69">
        <v>7.91</v>
      </c>
      <c r="I13" s="41">
        <f t="shared" si="2"/>
        <v>454.82499999999999</v>
      </c>
    </row>
    <row r="14" spans="1:9" s="4" customFormat="1" ht="13.5" customHeight="1">
      <c r="A14" s="50" t="s">
        <v>121</v>
      </c>
      <c r="B14" s="44" t="s">
        <v>211</v>
      </c>
      <c r="C14" s="43" t="s">
        <v>132</v>
      </c>
      <c r="D14" s="45">
        <v>6000</v>
      </c>
      <c r="E14" s="46">
        <f t="shared" si="0"/>
        <v>57500</v>
      </c>
      <c r="F14" s="47">
        <f t="shared" si="1"/>
        <v>56500</v>
      </c>
      <c r="G14" s="48">
        <v>56000</v>
      </c>
      <c r="H14" s="69">
        <v>10.26</v>
      </c>
      <c r="I14" s="41">
        <f t="shared" si="2"/>
        <v>589.95000000000005</v>
      </c>
    </row>
    <row r="15" spans="1:9" s="4" customFormat="1" ht="13.5" customHeight="1">
      <c r="A15" s="50" t="s">
        <v>121</v>
      </c>
      <c r="B15" s="44" t="s">
        <v>212</v>
      </c>
      <c r="C15" s="43" t="s">
        <v>132</v>
      </c>
      <c r="D15" s="45">
        <v>6000</v>
      </c>
      <c r="E15" s="46">
        <f t="shared" si="0"/>
        <v>57500</v>
      </c>
      <c r="F15" s="47">
        <f t="shared" si="1"/>
        <v>56500</v>
      </c>
      <c r="G15" s="48">
        <v>56000</v>
      </c>
      <c r="H15" s="69">
        <v>14.78</v>
      </c>
      <c r="I15" s="41">
        <f t="shared" si="2"/>
        <v>849.85</v>
      </c>
    </row>
    <row r="16" spans="1:9" s="4" customFormat="1" ht="13.5" customHeight="1">
      <c r="A16" s="50" t="s">
        <v>121</v>
      </c>
      <c r="B16" s="44" t="s">
        <v>213</v>
      </c>
      <c r="C16" s="43" t="s">
        <v>132</v>
      </c>
      <c r="D16" s="45">
        <v>6000</v>
      </c>
      <c r="E16" s="46">
        <f t="shared" si="0"/>
        <v>57500</v>
      </c>
      <c r="F16" s="47">
        <f t="shared" si="1"/>
        <v>56500</v>
      </c>
      <c r="G16" s="48">
        <v>56000</v>
      </c>
      <c r="H16" s="69">
        <v>19.100000000000001</v>
      </c>
      <c r="I16" s="41">
        <f t="shared" si="2"/>
        <v>1098.25</v>
      </c>
    </row>
    <row r="17" spans="1:9" s="4" customFormat="1" ht="13.5" customHeight="1">
      <c r="A17" s="50" t="s">
        <v>121</v>
      </c>
      <c r="B17" s="44" t="s">
        <v>214</v>
      </c>
      <c r="C17" s="43" t="s">
        <v>132</v>
      </c>
      <c r="D17" s="45">
        <v>6000</v>
      </c>
      <c r="E17" s="46">
        <f t="shared" si="0"/>
        <v>57500</v>
      </c>
      <c r="F17" s="47">
        <f t="shared" si="1"/>
        <v>56500</v>
      </c>
      <c r="G17" s="48">
        <v>56000</v>
      </c>
      <c r="H17" s="69">
        <v>23.73</v>
      </c>
      <c r="I17" s="41">
        <f t="shared" si="2"/>
        <v>1364.4749999999999</v>
      </c>
    </row>
    <row r="18" spans="1:9" s="4" customFormat="1" ht="13.5" customHeight="1">
      <c r="A18" s="50" t="s">
        <v>121</v>
      </c>
      <c r="B18" s="44" t="s">
        <v>215</v>
      </c>
      <c r="C18" s="43" t="s">
        <v>132</v>
      </c>
      <c r="D18" s="45">
        <v>6000</v>
      </c>
      <c r="E18" s="46">
        <f t="shared" si="0"/>
        <v>57500</v>
      </c>
      <c r="F18" s="47">
        <f t="shared" si="1"/>
        <v>56500</v>
      </c>
      <c r="G18" s="48">
        <v>56000</v>
      </c>
      <c r="H18" s="69">
        <v>30.16</v>
      </c>
      <c r="I18" s="41">
        <f t="shared" si="2"/>
        <v>1734.2</v>
      </c>
    </row>
    <row r="19" spans="1:9" s="68" customFormat="1" ht="15.75">
      <c r="A19" s="88" t="s">
        <v>122</v>
      </c>
      <c r="B19" s="89"/>
      <c r="C19" s="89"/>
      <c r="D19" s="89"/>
      <c r="E19" s="89"/>
      <c r="F19" s="89"/>
      <c r="G19" s="89"/>
      <c r="H19" s="89"/>
      <c r="I19" s="90"/>
    </row>
    <row r="20" spans="1:9" s="2" customFormat="1" ht="13.5" customHeight="1">
      <c r="A20" s="43" t="s">
        <v>12</v>
      </c>
      <c r="B20" s="44" t="s">
        <v>216</v>
      </c>
      <c r="C20" s="43" t="s">
        <v>132</v>
      </c>
      <c r="D20" s="75">
        <v>11700</v>
      </c>
      <c r="E20" s="46">
        <f>G20+1500</f>
        <v>38500</v>
      </c>
      <c r="F20" s="47">
        <f>G20+500</f>
        <v>37500</v>
      </c>
      <c r="G20" s="48">
        <v>37000</v>
      </c>
      <c r="H20" s="79">
        <v>49.67</v>
      </c>
      <c r="I20" s="41">
        <f t="shared" ref="I20:I46" si="3">H20*E20/1000</f>
        <v>1912.2950000000001</v>
      </c>
    </row>
    <row r="21" spans="1:9" s="2" customFormat="1" ht="13.5" customHeight="1">
      <c r="A21" s="43" t="s">
        <v>12</v>
      </c>
      <c r="B21" s="44" t="s">
        <v>217</v>
      </c>
      <c r="C21" s="43" t="s">
        <v>132</v>
      </c>
      <c r="D21" s="75">
        <v>12000</v>
      </c>
      <c r="E21" s="46">
        <f t="shared" ref="E21" si="4">G21+1500</f>
        <v>39500</v>
      </c>
      <c r="F21" s="47">
        <f t="shared" ref="F21:F46" si="5">G21+500</f>
        <v>38500</v>
      </c>
      <c r="G21" s="48">
        <v>38000</v>
      </c>
      <c r="H21" s="79">
        <v>55.44</v>
      </c>
      <c r="I21" s="41">
        <f t="shared" si="3"/>
        <v>2189.88</v>
      </c>
    </row>
    <row r="22" spans="1:9" s="2" customFormat="1" ht="13.5" customHeight="1">
      <c r="A22" s="43" t="s">
        <v>12</v>
      </c>
      <c r="B22" s="44" t="s">
        <v>218</v>
      </c>
      <c r="C22" s="43" t="s">
        <v>132</v>
      </c>
      <c r="D22" s="75">
        <v>10000</v>
      </c>
      <c r="E22" s="46">
        <f t="shared" ref="E22:E23" si="6">G22+1500</f>
        <v>40500</v>
      </c>
      <c r="F22" s="47">
        <f t="shared" si="5"/>
        <v>39500</v>
      </c>
      <c r="G22" s="48">
        <v>39000</v>
      </c>
      <c r="H22" s="79">
        <v>62.61</v>
      </c>
      <c r="I22" s="41">
        <f t="shared" si="3"/>
        <v>2535.7049999999999</v>
      </c>
    </row>
    <row r="23" spans="1:9" s="2" customFormat="1" ht="13.5" customHeight="1">
      <c r="A23" s="43" t="s">
        <v>12</v>
      </c>
      <c r="B23" s="44" t="s">
        <v>218</v>
      </c>
      <c r="C23" s="43" t="s">
        <v>132</v>
      </c>
      <c r="D23" s="75">
        <v>10500</v>
      </c>
      <c r="E23" s="46">
        <f t="shared" si="6"/>
        <v>40500</v>
      </c>
      <c r="F23" s="47">
        <f t="shared" si="5"/>
        <v>39500</v>
      </c>
      <c r="G23" s="48">
        <v>39000</v>
      </c>
      <c r="H23" s="79">
        <v>65.73</v>
      </c>
      <c r="I23" s="41">
        <f t="shared" si="3"/>
        <v>2662.0650000000001</v>
      </c>
    </row>
    <row r="24" spans="1:9" s="2" customFormat="1" ht="13.5" customHeight="1">
      <c r="A24" s="43" t="s">
        <v>12</v>
      </c>
      <c r="B24" s="44" t="s">
        <v>219</v>
      </c>
      <c r="C24" s="43" t="s">
        <v>132</v>
      </c>
      <c r="D24" s="75">
        <v>12000</v>
      </c>
      <c r="E24" s="46">
        <f t="shared" ref="E24" si="7">G24+1500</f>
        <v>40500</v>
      </c>
      <c r="F24" s="47">
        <f t="shared" si="5"/>
        <v>39500</v>
      </c>
      <c r="G24" s="48">
        <v>39000</v>
      </c>
      <c r="H24" s="79">
        <v>88.6</v>
      </c>
      <c r="I24" s="41">
        <f t="shared" si="3"/>
        <v>3588.3</v>
      </c>
    </row>
    <row r="25" spans="1:9" s="2" customFormat="1" ht="13.5" customHeight="1">
      <c r="A25" s="43" t="s">
        <v>12</v>
      </c>
      <c r="B25" s="44" t="s">
        <v>296</v>
      </c>
      <c r="C25" s="43" t="s">
        <v>132</v>
      </c>
      <c r="D25" s="75">
        <v>12000</v>
      </c>
      <c r="E25" s="46">
        <f t="shared" ref="E25" si="8">G25+1500</f>
        <v>39500</v>
      </c>
      <c r="F25" s="47">
        <f t="shared" ref="F25" si="9">G25+500</f>
        <v>38500</v>
      </c>
      <c r="G25" s="48">
        <v>38000</v>
      </c>
      <c r="H25" s="79">
        <v>102</v>
      </c>
      <c r="I25" s="41">
        <f t="shared" ref="I25" si="10">H25*E25/1000</f>
        <v>4029</v>
      </c>
    </row>
    <row r="26" spans="1:9" s="2" customFormat="1" ht="13.5" customHeight="1">
      <c r="A26" s="43" t="s">
        <v>12</v>
      </c>
      <c r="B26" s="44" t="s">
        <v>220</v>
      </c>
      <c r="C26" s="43" t="s">
        <v>132</v>
      </c>
      <c r="D26" s="75">
        <v>12000</v>
      </c>
      <c r="E26" s="46">
        <f t="shared" ref="E26:E46" si="11">G26+1500</f>
        <v>39500</v>
      </c>
      <c r="F26" s="47">
        <f t="shared" si="5"/>
        <v>38500</v>
      </c>
      <c r="G26" s="48">
        <v>38000</v>
      </c>
      <c r="H26" s="79">
        <v>108.24</v>
      </c>
      <c r="I26" s="41">
        <f t="shared" si="3"/>
        <v>4275.4799999999996</v>
      </c>
    </row>
    <row r="27" spans="1:9" s="2" customFormat="1" ht="13.5" customHeight="1">
      <c r="A27" s="43" t="s">
        <v>12</v>
      </c>
      <c r="B27" s="44" t="s">
        <v>221</v>
      </c>
      <c r="C27" s="43" t="s">
        <v>132</v>
      </c>
      <c r="D27" s="75">
        <v>12000</v>
      </c>
      <c r="E27" s="46">
        <f t="shared" si="11"/>
        <v>39500</v>
      </c>
      <c r="F27" s="47">
        <f t="shared" si="5"/>
        <v>38500</v>
      </c>
      <c r="G27" s="48">
        <v>38000</v>
      </c>
      <c r="H27" s="79">
        <v>123.17</v>
      </c>
      <c r="I27" s="41">
        <f t="shared" si="3"/>
        <v>4865.2150000000001</v>
      </c>
    </row>
    <row r="28" spans="1:9" s="2" customFormat="1" ht="13.5" customHeight="1">
      <c r="A28" s="43" t="s">
        <v>12</v>
      </c>
      <c r="B28" s="44" t="s">
        <v>297</v>
      </c>
      <c r="C28" s="43" t="s">
        <v>132</v>
      </c>
      <c r="D28" s="75">
        <v>12000</v>
      </c>
      <c r="E28" s="46">
        <f t="shared" ref="E28" si="12">G28+1500</f>
        <v>39500</v>
      </c>
      <c r="F28" s="47">
        <f t="shared" ref="F28" si="13">G28+500</f>
        <v>38500</v>
      </c>
      <c r="G28" s="48">
        <v>38000</v>
      </c>
      <c r="H28" s="79">
        <v>130.22</v>
      </c>
      <c r="I28" s="41">
        <f t="shared" ref="I28" si="14">H28*E28/1000</f>
        <v>5143.6899999999996</v>
      </c>
    </row>
    <row r="29" spans="1:9" s="4" customFormat="1" ht="13.5" customHeight="1">
      <c r="A29" s="51" t="s">
        <v>12</v>
      </c>
      <c r="B29" s="51" t="s">
        <v>222</v>
      </c>
      <c r="C29" s="43" t="s">
        <v>132</v>
      </c>
      <c r="D29" s="76">
        <v>11700</v>
      </c>
      <c r="E29" s="46">
        <f t="shared" si="11"/>
        <v>40500</v>
      </c>
      <c r="F29" s="47">
        <f t="shared" si="5"/>
        <v>39500</v>
      </c>
      <c r="G29" s="48">
        <v>39000</v>
      </c>
      <c r="H29" s="69">
        <v>159.6</v>
      </c>
      <c r="I29" s="41">
        <f t="shared" si="3"/>
        <v>6463.8</v>
      </c>
    </row>
    <row r="30" spans="1:9" s="4" customFormat="1" ht="13.5" customHeight="1">
      <c r="A30" s="43" t="s">
        <v>12</v>
      </c>
      <c r="B30" s="44" t="s">
        <v>223</v>
      </c>
      <c r="C30" s="43" t="s">
        <v>132</v>
      </c>
      <c r="D30" s="75">
        <v>11700</v>
      </c>
      <c r="E30" s="46">
        <f t="shared" si="11"/>
        <v>40500</v>
      </c>
      <c r="F30" s="47">
        <f t="shared" si="5"/>
        <v>39500</v>
      </c>
      <c r="G30" s="48">
        <v>39000</v>
      </c>
      <c r="H30" s="69">
        <v>149.59</v>
      </c>
      <c r="I30" s="41">
        <f t="shared" si="3"/>
        <v>6058.3950000000004</v>
      </c>
    </row>
    <row r="31" spans="1:9" s="4" customFormat="1" ht="13.5" customHeight="1">
      <c r="A31" s="43" t="s">
        <v>12</v>
      </c>
      <c r="B31" s="44" t="s">
        <v>224</v>
      </c>
      <c r="C31" s="43" t="s">
        <v>132</v>
      </c>
      <c r="D31" s="75">
        <v>11700</v>
      </c>
      <c r="E31" s="46">
        <f t="shared" si="11"/>
        <v>40500</v>
      </c>
      <c r="F31" s="47">
        <f t="shared" si="5"/>
        <v>39500</v>
      </c>
      <c r="G31" s="48">
        <v>39000</v>
      </c>
      <c r="H31" s="69">
        <v>167.5</v>
      </c>
      <c r="I31" s="41">
        <f t="shared" si="3"/>
        <v>6783.75</v>
      </c>
    </row>
    <row r="32" spans="1:9" s="4" customFormat="1" ht="13.5" customHeight="1">
      <c r="A32" s="43" t="s">
        <v>12</v>
      </c>
      <c r="B32" s="44" t="s">
        <v>225</v>
      </c>
      <c r="C32" s="43" t="s">
        <v>132</v>
      </c>
      <c r="D32" s="75">
        <v>11700</v>
      </c>
      <c r="E32" s="46">
        <f t="shared" si="11"/>
        <v>41000</v>
      </c>
      <c r="F32" s="47">
        <f t="shared" si="5"/>
        <v>40000</v>
      </c>
      <c r="G32" s="48">
        <v>39500</v>
      </c>
      <c r="H32" s="69">
        <v>201.18</v>
      </c>
      <c r="I32" s="41">
        <f t="shared" si="3"/>
        <v>8248.3799999999992</v>
      </c>
    </row>
    <row r="33" spans="1:9" s="4" customFormat="1" ht="13.5" customHeight="1">
      <c r="A33" s="43" t="s">
        <v>12</v>
      </c>
      <c r="B33" s="44" t="s">
        <v>268</v>
      </c>
      <c r="C33" s="43" t="s">
        <v>133</v>
      </c>
      <c r="D33" s="75">
        <v>11800</v>
      </c>
      <c r="E33" s="46">
        <f t="shared" ref="E33" si="15">G33+1500</f>
        <v>45500</v>
      </c>
      <c r="F33" s="47">
        <f t="shared" ref="F33" si="16">G33+500</f>
        <v>44500</v>
      </c>
      <c r="G33" s="48">
        <v>44000</v>
      </c>
      <c r="H33" s="69">
        <v>312</v>
      </c>
      <c r="I33" s="41">
        <f t="shared" ref="I33" si="17">H33*E33/1000</f>
        <v>14196</v>
      </c>
    </row>
    <row r="34" spans="1:9" s="4" customFormat="1" ht="13.5" customHeight="1">
      <c r="A34" s="43" t="s">
        <v>12</v>
      </c>
      <c r="B34" s="44" t="s">
        <v>226</v>
      </c>
      <c r="C34" s="43" t="s">
        <v>133</v>
      </c>
      <c r="D34" s="75">
        <v>11800</v>
      </c>
      <c r="E34" s="46">
        <f t="shared" si="11"/>
        <v>44500</v>
      </c>
      <c r="F34" s="47">
        <f t="shared" si="5"/>
        <v>43500</v>
      </c>
      <c r="G34" s="48">
        <v>43000</v>
      </c>
      <c r="H34" s="69">
        <v>372</v>
      </c>
      <c r="I34" s="41">
        <f t="shared" si="3"/>
        <v>16554</v>
      </c>
    </row>
    <row r="35" spans="1:9" s="2" customFormat="1" ht="13.5" customHeight="1">
      <c r="A35" s="51" t="s">
        <v>12</v>
      </c>
      <c r="B35" s="51" t="s">
        <v>227</v>
      </c>
      <c r="C35" s="43" t="s">
        <v>133</v>
      </c>
      <c r="D35" s="52" t="s">
        <v>281</v>
      </c>
      <c r="E35" s="46">
        <f t="shared" si="11"/>
        <v>54500</v>
      </c>
      <c r="F35" s="47">
        <f t="shared" si="5"/>
        <v>53500</v>
      </c>
      <c r="G35" s="48">
        <v>53000</v>
      </c>
      <c r="H35" s="79">
        <v>458</v>
      </c>
      <c r="I35" s="41">
        <f t="shared" si="3"/>
        <v>24961</v>
      </c>
    </row>
    <row r="36" spans="1:9" s="2" customFormat="1" ht="13.5" customHeight="1">
      <c r="A36" s="51" t="s">
        <v>12</v>
      </c>
      <c r="B36" s="51" t="s">
        <v>228</v>
      </c>
      <c r="C36" s="43" t="s">
        <v>133</v>
      </c>
      <c r="D36" s="52" t="s">
        <v>137</v>
      </c>
      <c r="E36" s="46">
        <f t="shared" si="11"/>
        <v>54500</v>
      </c>
      <c r="F36" s="47">
        <f t="shared" si="5"/>
        <v>53500</v>
      </c>
      <c r="G36" s="48">
        <v>53000</v>
      </c>
      <c r="H36" s="79">
        <v>611.66999999999996</v>
      </c>
      <c r="I36" s="41">
        <f t="shared" si="3"/>
        <v>33336.014999999999</v>
      </c>
    </row>
    <row r="37" spans="1:9" s="4" customFormat="1" ht="13.5" customHeight="1">
      <c r="A37" s="51" t="s">
        <v>12</v>
      </c>
      <c r="B37" s="51" t="s">
        <v>229</v>
      </c>
      <c r="C37" s="43" t="s">
        <v>133</v>
      </c>
      <c r="D37" s="52" t="s">
        <v>137</v>
      </c>
      <c r="E37" s="46">
        <f t="shared" si="11"/>
        <v>55500</v>
      </c>
      <c r="F37" s="47">
        <f t="shared" si="5"/>
        <v>54500</v>
      </c>
      <c r="G37" s="48">
        <v>54000</v>
      </c>
      <c r="H37" s="69">
        <v>552.29999999999995</v>
      </c>
      <c r="I37" s="41">
        <f t="shared" si="3"/>
        <v>30652.649999999998</v>
      </c>
    </row>
    <row r="38" spans="1:9" s="2" customFormat="1" ht="13.5" customHeight="1">
      <c r="A38" s="51" t="s">
        <v>12</v>
      </c>
      <c r="B38" s="51" t="s">
        <v>277</v>
      </c>
      <c r="C38" s="43" t="s">
        <v>133</v>
      </c>
      <c r="D38" s="52" t="s">
        <v>280</v>
      </c>
      <c r="E38" s="46">
        <f t="shared" ref="E38" si="18">G38+1500</f>
        <v>55500</v>
      </c>
      <c r="F38" s="47">
        <f t="shared" ref="F38" si="19">G38+500</f>
        <v>54500</v>
      </c>
      <c r="G38" s="48">
        <v>54000</v>
      </c>
      <c r="H38" s="79">
        <v>725</v>
      </c>
      <c r="I38" s="41">
        <f t="shared" ref="I38" si="20">H38*E38/1000</f>
        <v>40237.5</v>
      </c>
    </row>
    <row r="39" spans="1:9" s="2" customFormat="1" ht="13.5" customHeight="1">
      <c r="A39" s="51" t="s">
        <v>12</v>
      </c>
      <c r="B39" s="51" t="s">
        <v>278</v>
      </c>
      <c r="C39" s="43" t="s">
        <v>133</v>
      </c>
      <c r="D39" s="52" t="s">
        <v>282</v>
      </c>
      <c r="E39" s="46">
        <f t="shared" ref="E39:E40" si="21">G39+1500</f>
        <v>56500</v>
      </c>
      <c r="F39" s="47">
        <f t="shared" ref="F39:F40" si="22">G39+500</f>
        <v>55500</v>
      </c>
      <c r="G39" s="48">
        <v>55000</v>
      </c>
      <c r="H39" s="79">
        <v>636</v>
      </c>
      <c r="I39" s="41">
        <f t="shared" ref="I39:I40" si="23">H39*E39/1000</f>
        <v>35934</v>
      </c>
    </row>
    <row r="40" spans="1:9" s="2" customFormat="1" ht="13.5" customHeight="1">
      <c r="A40" s="51" t="s">
        <v>12</v>
      </c>
      <c r="B40" s="51" t="s">
        <v>279</v>
      </c>
      <c r="C40" s="43" t="s">
        <v>133</v>
      </c>
      <c r="D40" s="52" t="s">
        <v>283</v>
      </c>
      <c r="E40" s="46">
        <f t="shared" si="21"/>
        <v>56500</v>
      </c>
      <c r="F40" s="47">
        <f t="shared" si="22"/>
        <v>55500</v>
      </c>
      <c r="G40" s="48">
        <v>55000</v>
      </c>
      <c r="H40" s="79">
        <v>836</v>
      </c>
      <c r="I40" s="41">
        <f t="shared" si="23"/>
        <v>47234</v>
      </c>
    </row>
    <row r="41" spans="1:9" s="2" customFormat="1" ht="13.5" customHeight="1">
      <c r="A41" s="51" t="s">
        <v>12</v>
      </c>
      <c r="B41" s="51" t="s">
        <v>253</v>
      </c>
      <c r="C41" s="43" t="s">
        <v>133</v>
      </c>
      <c r="D41" s="52" t="s">
        <v>255</v>
      </c>
      <c r="E41" s="46">
        <f t="shared" ref="E41:E42" si="24">G41+1500</f>
        <v>57500</v>
      </c>
      <c r="F41" s="47">
        <f t="shared" ref="F41:F42" si="25">G41+500</f>
        <v>56500</v>
      </c>
      <c r="G41" s="48">
        <v>56000</v>
      </c>
      <c r="H41" s="79">
        <v>720</v>
      </c>
      <c r="I41" s="41">
        <f t="shared" ref="I41:I42" si="26">H41*E41/1000</f>
        <v>41400</v>
      </c>
    </row>
    <row r="42" spans="1:9" s="2" customFormat="1" ht="13.5" customHeight="1">
      <c r="A42" s="51" t="s">
        <v>12</v>
      </c>
      <c r="B42" s="51" t="s">
        <v>254</v>
      </c>
      <c r="C42" s="43" t="s">
        <v>133</v>
      </c>
      <c r="D42" s="52" t="s">
        <v>256</v>
      </c>
      <c r="E42" s="46">
        <f t="shared" si="24"/>
        <v>57500</v>
      </c>
      <c r="F42" s="47">
        <f t="shared" si="25"/>
        <v>56500</v>
      </c>
      <c r="G42" s="48">
        <v>56000</v>
      </c>
      <c r="H42" s="79">
        <v>957</v>
      </c>
      <c r="I42" s="41">
        <f t="shared" si="26"/>
        <v>55027.5</v>
      </c>
    </row>
    <row r="43" spans="1:9" s="4" customFormat="1" ht="13.5" customHeight="1">
      <c r="A43" s="43" t="s">
        <v>12</v>
      </c>
      <c r="B43" s="44" t="s">
        <v>230</v>
      </c>
      <c r="C43" s="43" t="s">
        <v>133</v>
      </c>
      <c r="D43" s="75">
        <v>12000</v>
      </c>
      <c r="E43" s="46">
        <f t="shared" ref="E43" si="27">G43+1500</f>
        <v>60500</v>
      </c>
      <c r="F43" s="47">
        <f t="shared" si="5"/>
        <v>59500</v>
      </c>
      <c r="G43" s="48">
        <v>59000</v>
      </c>
      <c r="H43" s="69">
        <v>1235.8800000000001</v>
      </c>
      <c r="I43" s="41">
        <f t="shared" si="3"/>
        <v>74770.740000000005</v>
      </c>
    </row>
    <row r="44" spans="1:9" s="4" customFormat="1" ht="13.5" customHeight="1">
      <c r="A44" s="50" t="s">
        <v>123</v>
      </c>
      <c r="B44" s="44" t="s">
        <v>217</v>
      </c>
      <c r="C44" s="43" t="s">
        <v>132</v>
      </c>
      <c r="D44" s="45">
        <v>6000</v>
      </c>
      <c r="E44" s="46">
        <f t="shared" si="11"/>
        <v>57500</v>
      </c>
      <c r="F44" s="47">
        <f t="shared" si="5"/>
        <v>56500</v>
      </c>
      <c r="G44" s="48">
        <v>56000</v>
      </c>
      <c r="H44" s="69">
        <v>28.56</v>
      </c>
      <c r="I44" s="41">
        <f t="shared" si="3"/>
        <v>1642.2</v>
      </c>
    </row>
    <row r="45" spans="1:9" s="4" customFormat="1" ht="13.5" customHeight="1">
      <c r="A45" s="50" t="s">
        <v>123</v>
      </c>
      <c r="B45" s="44" t="s">
        <v>218</v>
      </c>
      <c r="C45" s="43" t="s">
        <v>132</v>
      </c>
      <c r="D45" s="45">
        <v>6000</v>
      </c>
      <c r="E45" s="46">
        <f t="shared" si="11"/>
        <v>57500</v>
      </c>
      <c r="F45" s="47">
        <f t="shared" si="5"/>
        <v>56500</v>
      </c>
      <c r="G45" s="48">
        <v>56000</v>
      </c>
      <c r="H45" s="69">
        <v>38.69</v>
      </c>
      <c r="I45" s="41">
        <f t="shared" si="3"/>
        <v>2224.6750000000002</v>
      </c>
    </row>
    <row r="46" spans="1:9" s="4" customFormat="1" ht="13.5" customHeight="1">
      <c r="A46" s="50" t="s">
        <v>123</v>
      </c>
      <c r="B46" s="44" t="s">
        <v>219</v>
      </c>
      <c r="C46" s="43" t="s">
        <v>132</v>
      </c>
      <c r="D46" s="45">
        <v>6000</v>
      </c>
      <c r="E46" s="46">
        <f t="shared" si="11"/>
        <v>57500</v>
      </c>
      <c r="F46" s="47">
        <f t="shared" si="5"/>
        <v>56500</v>
      </c>
      <c r="G46" s="48">
        <v>56000</v>
      </c>
      <c r="H46" s="69">
        <v>45.61</v>
      </c>
      <c r="I46" s="41">
        <f t="shared" si="3"/>
        <v>2622.5749999999998</v>
      </c>
    </row>
    <row r="47" spans="1:9" s="4" customFormat="1" ht="13.5" customHeight="1">
      <c r="A47" s="91" t="s">
        <v>124</v>
      </c>
      <c r="B47" s="92"/>
      <c r="C47" s="92"/>
      <c r="D47" s="92"/>
      <c r="E47" s="92"/>
      <c r="F47" s="92"/>
      <c r="G47" s="92"/>
      <c r="H47" s="92"/>
      <c r="I47" s="93"/>
    </row>
    <row r="48" spans="1:9" s="4" customFormat="1" ht="13.5" customHeight="1">
      <c r="A48" s="51" t="s">
        <v>26</v>
      </c>
      <c r="B48" s="51" t="s">
        <v>231</v>
      </c>
      <c r="C48" s="51" t="s">
        <v>133</v>
      </c>
      <c r="D48" s="53" t="s">
        <v>183</v>
      </c>
      <c r="E48" s="46">
        <f t="shared" ref="E48:E55" si="28">G48+1500</f>
        <v>61500</v>
      </c>
      <c r="F48" s="47">
        <f t="shared" ref="F48:F55" si="29">G48+500</f>
        <v>60500</v>
      </c>
      <c r="G48" s="48">
        <v>60000</v>
      </c>
      <c r="H48" s="69" t="s">
        <v>138</v>
      </c>
      <c r="I48" s="40" t="s">
        <v>138</v>
      </c>
    </row>
    <row r="49" spans="1:9" s="4" customFormat="1" ht="13.5" customHeight="1">
      <c r="A49" s="51" t="s">
        <v>26</v>
      </c>
      <c r="B49" s="51" t="s">
        <v>232</v>
      </c>
      <c r="C49" s="51" t="s">
        <v>133</v>
      </c>
      <c r="D49" s="53" t="s">
        <v>182</v>
      </c>
      <c r="E49" s="46">
        <f t="shared" si="28"/>
        <v>61500</v>
      </c>
      <c r="F49" s="47">
        <f t="shared" si="29"/>
        <v>60500</v>
      </c>
      <c r="G49" s="48">
        <v>60000</v>
      </c>
      <c r="H49" s="69" t="s">
        <v>138</v>
      </c>
      <c r="I49" s="40" t="s">
        <v>138</v>
      </c>
    </row>
    <row r="50" spans="1:9" s="4" customFormat="1" ht="13.5" customHeight="1">
      <c r="A50" s="51" t="s">
        <v>26</v>
      </c>
      <c r="B50" s="51" t="s">
        <v>233</v>
      </c>
      <c r="C50" s="51" t="s">
        <v>133</v>
      </c>
      <c r="D50" s="53" t="s">
        <v>182</v>
      </c>
      <c r="E50" s="46">
        <f t="shared" si="28"/>
        <v>61500</v>
      </c>
      <c r="F50" s="47">
        <f t="shared" si="29"/>
        <v>60500</v>
      </c>
      <c r="G50" s="48">
        <v>60000</v>
      </c>
      <c r="H50" s="69" t="s">
        <v>138</v>
      </c>
      <c r="I50" s="40" t="s">
        <v>138</v>
      </c>
    </row>
    <row r="51" spans="1:9" s="2" customFormat="1" ht="13.5" customHeight="1">
      <c r="A51" s="51" t="s">
        <v>26</v>
      </c>
      <c r="B51" s="51" t="s">
        <v>284</v>
      </c>
      <c r="C51" s="51" t="s">
        <v>133</v>
      </c>
      <c r="D51" s="53" t="s">
        <v>285</v>
      </c>
      <c r="E51" s="46">
        <f t="shared" ref="E51" si="30">G51+1500</f>
        <v>61500</v>
      </c>
      <c r="F51" s="47">
        <f t="shared" ref="F51" si="31">G51+500</f>
        <v>60500</v>
      </c>
      <c r="G51" s="48">
        <v>60000</v>
      </c>
      <c r="H51" s="79" t="s">
        <v>138</v>
      </c>
      <c r="I51" s="40" t="s">
        <v>138</v>
      </c>
    </row>
    <row r="52" spans="1:9" s="2" customFormat="1" ht="13.5" customHeight="1">
      <c r="A52" s="51" t="s">
        <v>26</v>
      </c>
      <c r="B52" s="51" t="s">
        <v>234</v>
      </c>
      <c r="C52" s="51" t="s">
        <v>133</v>
      </c>
      <c r="D52" s="53" t="s">
        <v>182</v>
      </c>
      <c r="E52" s="46">
        <f t="shared" si="28"/>
        <v>61500</v>
      </c>
      <c r="F52" s="47">
        <f t="shared" si="29"/>
        <v>60500</v>
      </c>
      <c r="G52" s="48">
        <v>60000</v>
      </c>
      <c r="H52" s="79" t="s">
        <v>138</v>
      </c>
      <c r="I52" s="40" t="s">
        <v>138</v>
      </c>
    </row>
    <row r="53" spans="1:9" s="2" customFormat="1" ht="13.5" customHeight="1">
      <c r="A53" s="51" t="s">
        <v>26</v>
      </c>
      <c r="B53" s="51" t="s">
        <v>286</v>
      </c>
      <c r="C53" s="51" t="s">
        <v>133</v>
      </c>
      <c r="D53" s="53" t="s">
        <v>182</v>
      </c>
      <c r="E53" s="46">
        <f t="shared" ref="E53" si="32">G53+1500</f>
        <v>61500</v>
      </c>
      <c r="F53" s="47">
        <f t="shared" ref="F53" si="33">G53+500</f>
        <v>60500</v>
      </c>
      <c r="G53" s="48">
        <v>60000</v>
      </c>
      <c r="H53" s="79" t="s">
        <v>138</v>
      </c>
      <c r="I53" s="40" t="s">
        <v>138</v>
      </c>
    </row>
    <row r="54" spans="1:9" s="2" customFormat="1" ht="13.5" customHeight="1">
      <c r="A54" s="51" t="s">
        <v>26</v>
      </c>
      <c r="B54" s="51" t="s">
        <v>235</v>
      </c>
      <c r="C54" s="51" t="s">
        <v>133</v>
      </c>
      <c r="D54" s="53" t="s">
        <v>182</v>
      </c>
      <c r="E54" s="46">
        <f t="shared" si="28"/>
        <v>61500</v>
      </c>
      <c r="F54" s="47">
        <f t="shared" si="29"/>
        <v>60500</v>
      </c>
      <c r="G54" s="48">
        <v>60000</v>
      </c>
      <c r="H54" s="79" t="s">
        <v>138</v>
      </c>
      <c r="I54" s="40" t="s">
        <v>138</v>
      </c>
    </row>
    <row r="55" spans="1:9" s="4" customFormat="1" ht="13.5" customHeight="1">
      <c r="A55" s="51" t="s">
        <v>26</v>
      </c>
      <c r="B55" s="51" t="s">
        <v>228</v>
      </c>
      <c r="C55" s="51" t="s">
        <v>133</v>
      </c>
      <c r="D55" s="53" t="s">
        <v>184</v>
      </c>
      <c r="E55" s="46">
        <f t="shared" si="28"/>
        <v>65500</v>
      </c>
      <c r="F55" s="47">
        <f t="shared" si="29"/>
        <v>64500</v>
      </c>
      <c r="G55" s="48">
        <v>64000</v>
      </c>
      <c r="H55" s="69" t="s">
        <v>138</v>
      </c>
      <c r="I55" s="40" t="s">
        <v>138</v>
      </c>
    </row>
    <row r="56" spans="1:9" s="4" customFormat="1" ht="13.5" customHeight="1">
      <c r="A56" s="91" t="s">
        <v>125</v>
      </c>
      <c r="B56" s="92"/>
      <c r="C56" s="92"/>
      <c r="D56" s="92"/>
      <c r="E56" s="92"/>
      <c r="F56" s="92"/>
      <c r="G56" s="92"/>
      <c r="H56" s="92"/>
      <c r="I56" s="93"/>
    </row>
    <row r="57" spans="1:9" s="2" customFormat="1" ht="13.5" customHeight="1">
      <c r="A57" s="43" t="s">
        <v>13</v>
      </c>
      <c r="B57" s="44" t="s">
        <v>269</v>
      </c>
      <c r="C57" s="43" t="s">
        <v>132</v>
      </c>
      <c r="D57" s="54">
        <v>6000</v>
      </c>
      <c r="E57" s="46">
        <f t="shared" ref="E57" si="34">G57+1500</f>
        <v>46000</v>
      </c>
      <c r="F57" s="47">
        <f t="shared" ref="F57" si="35">G57+500</f>
        <v>45000</v>
      </c>
      <c r="G57" s="48">
        <v>44500</v>
      </c>
      <c r="H57" s="79">
        <v>4</v>
      </c>
      <c r="I57" s="41">
        <f t="shared" ref="I57" si="36">H57*E57/1000</f>
        <v>184</v>
      </c>
    </row>
    <row r="58" spans="1:9" s="2" customFormat="1" ht="13.5" customHeight="1">
      <c r="A58" s="43" t="s">
        <v>13</v>
      </c>
      <c r="B58" s="44" t="s">
        <v>236</v>
      </c>
      <c r="C58" s="43" t="s">
        <v>132</v>
      </c>
      <c r="D58" s="54">
        <v>6000</v>
      </c>
      <c r="E58" s="46">
        <f t="shared" ref="E58:E59" si="37">G58+1500</f>
        <v>44000</v>
      </c>
      <c r="F58" s="47">
        <f t="shared" ref="F58:F59" si="38">G58+500</f>
        <v>43000</v>
      </c>
      <c r="G58" s="48">
        <v>42500</v>
      </c>
      <c r="H58" s="79">
        <v>5.0999999999999996</v>
      </c>
      <c r="I58" s="41">
        <f t="shared" ref="I58:I59" si="39">H58*E58/1000</f>
        <v>224.39999999999998</v>
      </c>
    </row>
    <row r="59" spans="1:9" s="2" customFormat="1" ht="13.5" customHeight="1">
      <c r="A59" s="43" t="s">
        <v>13</v>
      </c>
      <c r="B59" s="44" t="s">
        <v>270</v>
      </c>
      <c r="C59" s="43" t="s">
        <v>132</v>
      </c>
      <c r="D59" s="54">
        <v>6000</v>
      </c>
      <c r="E59" s="46">
        <f t="shared" si="37"/>
        <v>47000</v>
      </c>
      <c r="F59" s="47">
        <f t="shared" si="38"/>
        <v>46000</v>
      </c>
      <c r="G59" s="48">
        <v>45500</v>
      </c>
      <c r="H59" s="79">
        <v>7.9</v>
      </c>
      <c r="I59" s="41">
        <f t="shared" si="39"/>
        <v>371.3</v>
      </c>
    </row>
    <row r="60" spans="1:9" s="2" customFormat="1" ht="13.5" customHeight="1">
      <c r="A60" s="43" t="s">
        <v>13</v>
      </c>
      <c r="B60" s="44" t="s">
        <v>237</v>
      </c>
      <c r="C60" s="43" t="s">
        <v>132</v>
      </c>
      <c r="D60" s="54">
        <v>6000</v>
      </c>
      <c r="E60" s="46">
        <f t="shared" ref="E60:E79" si="40">G60+1500</f>
        <v>41000</v>
      </c>
      <c r="F60" s="47">
        <f t="shared" ref="F60:F79" si="41">G60+500</f>
        <v>40000</v>
      </c>
      <c r="G60" s="48">
        <v>39500</v>
      </c>
      <c r="H60" s="79">
        <v>14</v>
      </c>
      <c r="I60" s="41">
        <f t="shared" ref="I60:I79" si="42">H60*E60/1000</f>
        <v>574</v>
      </c>
    </row>
    <row r="61" spans="1:9" s="80" customFormat="1" ht="12.75">
      <c r="A61" s="43" t="s">
        <v>13</v>
      </c>
      <c r="B61" s="44" t="s">
        <v>238</v>
      </c>
      <c r="C61" s="43" t="s">
        <v>132</v>
      </c>
      <c r="D61" s="54">
        <v>6000</v>
      </c>
      <c r="E61" s="46">
        <f t="shared" si="40"/>
        <v>41500</v>
      </c>
      <c r="F61" s="47">
        <f t="shared" si="41"/>
        <v>40500</v>
      </c>
      <c r="G61" s="48">
        <v>40000</v>
      </c>
      <c r="H61" s="79">
        <v>13.03</v>
      </c>
      <c r="I61" s="41">
        <f t="shared" si="42"/>
        <v>540.745</v>
      </c>
    </row>
    <row r="62" spans="1:9" s="80" customFormat="1" ht="12.75">
      <c r="A62" s="43" t="s">
        <v>13</v>
      </c>
      <c r="B62" s="44" t="s">
        <v>239</v>
      </c>
      <c r="C62" s="43" t="s">
        <v>132</v>
      </c>
      <c r="D62" s="54">
        <v>6000</v>
      </c>
      <c r="E62" s="46">
        <f t="shared" si="40"/>
        <v>40500</v>
      </c>
      <c r="F62" s="47">
        <f t="shared" si="41"/>
        <v>39500</v>
      </c>
      <c r="G62" s="48">
        <v>39000</v>
      </c>
      <c r="H62" s="79">
        <v>17.78</v>
      </c>
      <c r="I62" s="41">
        <f t="shared" si="42"/>
        <v>720.09</v>
      </c>
    </row>
    <row r="63" spans="1:9" s="80" customFormat="1" ht="12.75" customHeight="1">
      <c r="A63" s="43" t="s">
        <v>13</v>
      </c>
      <c r="B63" s="44" t="s">
        <v>240</v>
      </c>
      <c r="C63" s="43" t="s">
        <v>132</v>
      </c>
      <c r="D63" s="54">
        <v>6000</v>
      </c>
      <c r="E63" s="46">
        <f t="shared" si="40"/>
        <v>39500</v>
      </c>
      <c r="F63" s="47">
        <f t="shared" si="41"/>
        <v>38500</v>
      </c>
      <c r="G63" s="48">
        <v>38000</v>
      </c>
      <c r="H63" s="79">
        <v>25.8</v>
      </c>
      <c r="I63" s="41">
        <f t="shared" si="42"/>
        <v>1019.1</v>
      </c>
    </row>
    <row r="64" spans="1:9" s="80" customFormat="1" ht="12.75">
      <c r="A64" s="43" t="s">
        <v>13</v>
      </c>
      <c r="B64" s="44" t="s">
        <v>241</v>
      </c>
      <c r="C64" s="43" t="s">
        <v>132</v>
      </c>
      <c r="D64" s="66">
        <v>12000</v>
      </c>
      <c r="E64" s="46">
        <f t="shared" si="40"/>
        <v>41300</v>
      </c>
      <c r="F64" s="47">
        <f t="shared" si="41"/>
        <v>40300</v>
      </c>
      <c r="G64" s="48">
        <v>39800</v>
      </c>
      <c r="H64" s="79">
        <v>63</v>
      </c>
      <c r="I64" s="41">
        <f t="shared" si="42"/>
        <v>2601.9</v>
      </c>
    </row>
    <row r="65" spans="1:9" s="80" customFormat="1" ht="12.75">
      <c r="A65" s="43" t="s">
        <v>13</v>
      </c>
      <c r="B65" s="44" t="s">
        <v>242</v>
      </c>
      <c r="C65" s="43" t="s">
        <v>132</v>
      </c>
      <c r="D65" s="66">
        <v>12000</v>
      </c>
      <c r="E65" s="46">
        <f t="shared" si="40"/>
        <v>39500</v>
      </c>
      <c r="F65" s="47">
        <f t="shared" si="41"/>
        <v>38500</v>
      </c>
      <c r="G65" s="48">
        <v>38000</v>
      </c>
      <c r="H65" s="79">
        <v>63</v>
      </c>
      <c r="I65" s="41">
        <f t="shared" si="42"/>
        <v>2488.5</v>
      </c>
    </row>
    <row r="66" spans="1:9" s="80" customFormat="1" ht="12.75">
      <c r="A66" s="43" t="s">
        <v>13</v>
      </c>
      <c r="B66" s="44" t="s">
        <v>243</v>
      </c>
      <c r="C66" s="43" t="s">
        <v>132</v>
      </c>
      <c r="D66" s="66">
        <v>12000</v>
      </c>
      <c r="E66" s="46">
        <f t="shared" si="40"/>
        <v>41000</v>
      </c>
      <c r="F66" s="47">
        <f t="shared" si="41"/>
        <v>40000</v>
      </c>
      <c r="G66" s="48">
        <v>39500</v>
      </c>
      <c r="H66" s="79">
        <v>85.57</v>
      </c>
      <c r="I66" s="41">
        <f t="shared" si="42"/>
        <v>3508.3699999999994</v>
      </c>
    </row>
    <row r="67" spans="1:9" s="80" customFormat="1" ht="12.75">
      <c r="A67" s="43" t="s">
        <v>13</v>
      </c>
      <c r="B67" s="44" t="s">
        <v>246</v>
      </c>
      <c r="C67" s="43" t="s">
        <v>132</v>
      </c>
      <c r="D67" s="66">
        <v>12000</v>
      </c>
      <c r="E67" s="46">
        <f t="shared" ref="E67:E78" si="43">G67+1500</f>
        <v>40500</v>
      </c>
      <c r="F67" s="47">
        <f t="shared" ref="F67:F78" si="44">G67+500</f>
        <v>39500</v>
      </c>
      <c r="G67" s="48">
        <v>39000</v>
      </c>
      <c r="H67" s="79">
        <v>112</v>
      </c>
      <c r="I67" s="41">
        <f t="shared" ref="I67:I78" si="45">H67*E67/1000</f>
        <v>4536</v>
      </c>
    </row>
    <row r="68" spans="1:9" s="80" customFormat="1" ht="12.75">
      <c r="A68" s="43" t="s">
        <v>13</v>
      </c>
      <c r="B68" s="44" t="s">
        <v>307</v>
      </c>
      <c r="C68" s="43" t="s">
        <v>132</v>
      </c>
      <c r="D68" s="66">
        <v>12000</v>
      </c>
      <c r="E68" s="46">
        <f t="shared" ref="E68" si="46">G68+1500</f>
        <v>42000</v>
      </c>
      <c r="F68" s="47">
        <f t="shared" ref="F68" si="47">G68+500</f>
        <v>41000</v>
      </c>
      <c r="G68" s="48">
        <v>40500</v>
      </c>
      <c r="H68" s="79">
        <v>110</v>
      </c>
      <c r="I68" s="41">
        <f t="shared" ref="I68" si="48">H68*E68/1000</f>
        <v>4620</v>
      </c>
    </row>
    <row r="69" spans="1:9" s="80" customFormat="1" ht="12.75">
      <c r="A69" s="43" t="s">
        <v>13</v>
      </c>
      <c r="B69" s="44" t="s">
        <v>244</v>
      </c>
      <c r="C69" s="43" t="s">
        <v>132</v>
      </c>
      <c r="D69" s="66">
        <v>12000</v>
      </c>
      <c r="E69" s="46">
        <f t="shared" si="43"/>
        <v>41300</v>
      </c>
      <c r="F69" s="47">
        <f t="shared" si="44"/>
        <v>40300</v>
      </c>
      <c r="G69" s="48">
        <v>39800</v>
      </c>
      <c r="H69" s="79">
        <v>142.1</v>
      </c>
      <c r="I69" s="41">
        <f t="shared" si="45"/>
        <v>5868.73</v>
      </c>
    </row>
    <row r="70" spans="1:9" s="80" customFormat="1" ht="12.75">
      <c r="A70" s="43" t="s">
        <v>13</v>
      </c>
      <c r="B70" s="44" t="s">
        <v>247</v>
      </c>
      <c r="C70" s="43" t="s">
        <v>132</v>
      </c>
      <c r="D70" s="66">
        <v>12000</v>
      </c>
      <c r="E70" s="46">
        <f t="shared" si="43"/>
        <v>40500</v>
      </c>
      <c r="F70" s="47">
        <f t="shared" si="44"/>
        <v>39500</v>
      </c>
      <c r="G70" s="48">
        <v>39000</v>
      </c>
      <c r="H70" s="79">
        <v>171</v>
      </c>
      <c r="I70" s="41">
        <f t="shared" si="45"/>
        <v>6925.5</v>
      </c>
    </row>
    <row r="71" spans="1:9" s="80" customFormat="1" ht="12.75">
      <c r="A71" s="43" t="s">
        <v>13</v>
      </c>
      <c r="B71" s="44" t="s">
        <v>298</v>
      </c>
      <c r="C71" s="43" t="s">
        <v>132</v>
      </c>
      <c r="D71" s="66">
        <v>12000</v>
      </c>
      <c r="E71" s="46">
        <f t="shared" ref="E71:E72" si="49">G71+1500</f>
        <v>40500</v>
      </c>
      <c r="F71" s="47">
        <f t="shared" ref="F71:F72" si="50">G71+500</f>
        <v>39500</v>
      </c>
      <c r="G71" s="48">
        <v>39000</v>
      </c>
      <c r="H71" s="79">
        <v>210.6</v>
      </c>
      <c r="I71" s="41">
        <f t="shared" ref="I71:I72" si="51">H71*E71/1000</f>
        <v>8529.2999999999993</v>
      </c>
    </row>
    <row r="72" spans="1:9" s="80" customFormat="1" ht="12.75">
      <c r="A72" s="43" t="s">
        <v>13</v>
      </c>
      <c r="B72" s="44" t="s">
        <v>304</v>
      </c>
      <c r="C72" s="43" t="s">
        <v>132</v>
      </c>
      <c r="D72" s="66">
        <v>12000</v>
      </c>
      <c r="E72" s="46">
        <f t="shared" si="49"/>
        <v>44500</v>
      </c>
      <c r="F72" s="47">
        <f t="shared" si="50"/>
        <v>43500</v>
      </c>
      <c r="G72" s="48">
        <v>43000</v>
      </c>
      <c r="H72" s="79">
        <v>193</v>
      </c>
      <c r="I72" s="41">
        <f t="shared" si="51"/>
        <v>8588.5</v>
      </c>
    </row>
    <row r="73" spans="1:9" s="80" customFormat="1" ht="12.75">
      <c r="A73" s="43" t="s">
        <v>13</v>
      </c>
      <c r="B73" s="44" t="s">
        <v>248</v>
      </c>
      <c r="C73" s="43" t="s">
        <v>132</v>
      </c>
      <c r="D73" s="66">
        <v>12000</v>
      </c>
      <c r="E73" s="46">
        <f t="shared" si="43"/>
        <v>44500</v>
      </c>
      <c r="F73" s="47">
        <f t="shared" si="44"/>
        <v>43500</v>
      </c>
      <c r="G73" s="48">
        <v>43000</v>
      </c>
      <c r="H73" s="79">
        <v>248.3</v>
      </c>
      <c r="I73" s="41">
        <f t="shared" si="45"/>
        <v>11049.35</v>
      </c>
    </row>
    <row r="74" spans="1:9" s="80" customFormat="1" ht="12.75">
      <c r="A74" s="43" t="s">
        <v>13</v>
      </c>
      <c r="B74" s="44" t="s">
        <v>305</v>
      </c>
      <c r="C74" s="43" t="s">
        <v>132</v>
      </c>
      <c r="D74" s="66">
        <v>12000</v>
      </c>
      <c r="E74" s="46">
        <f t="shared" ref="E74" si="52">G74+1500</f>
        <v>44500</v>
      </c>
      <c r="F74" s="47">
        <f t="shared" ref="F74" si="53">G74+500</f>
        <v>43500</v>
      </c>
      <c r="G74" s="48">
        <v>43000</v>
      </c>
      <c r="H74" s="79">
        <v>258</v>
      </c>
      <c r="I74" s="41">
        <f t="shared" ref="I74" si="54">H74*E74/1000</f>
        <v>11481</v>
      </c>
    </row>
    <row r="75" spans="1:9" s="80" customFormat="1" ht="12.75">
      <c r="A75" s="43" t="s">
        <v>13</v>
      </c>
      <c r="B75" s="44" t="s">
        <v>249</v>
      </c>
      <c r="C75" s="43" t="s">
        <v>132</v>
      </c>
      <c r="D75" s="66">
        <v>12000</v>
      </c>
      <c r="E75" s="46">
        <f t="shared" si="43"/>
        <v>44500</v>
      </c>
      <c r="F75" s="47">
        <f t="shared" si="44"/>
        <v>43500</v>
      </c>
      <c r="G75" s="48">
        <v>43000</v>
      </c>
      <c r="H75" s="79">
        <v>286</v>
      </c>
      <c r="I75" s="41">
        <f t="shared" si="45"/>
        <v>12727</v>
      </c>
    </row>
    <row r="76" spans="1:9" s="80" customFormat="1" ht="12.75">
      <c r="A76" s="43" t="s">
        <v>13</v>
      </c>
      <c r="B76" s="44" t="s">
        <v>250</v>
      </c>
      <c r="C76" s="43" t="s">
        <v>132</v>
      </c>
      <c r="D76" s="66">
        <v>12000</v>
      </c>
      <c r="E76" s="46">
        <f t="shared" si="43"/>
        <v>45500</v>
      </c>
      <c r="F76" s="47">
        <f t="shared" si="44"/>
        <v>44500</v>
      </c>
      <c r="G76" s="48">
        <v>44000</v>
      </c>
      <c r="H76" s="79">
        <v>339.5</v>
      </c>
      <c r="I76" s="41">
        <f t="shared" si="45"/>
        <v>15447.25</v>
      </c>
    </row>
    <row r="77" spans="1:9" s="80" customFormat="1" ht="12.75">
      <c r="A77" s="43" t="s">
        <v>13</v>
      </c>
      <c r="B77" s="44" t="s">
        <v>287</v>
      </c>
      <c r="C77" s="43" t="s">
        <v>132</v>
      </c>
      <c r="D77" s="66">
        <v>12000</v>
      </c>
      <c r="E77" s="46">
        <f t="shared" si="43"/>
        <v>45000</v>
      </c>
      <c r="F77" s="47">
        <f t="shared" si="44"/>
        <v>44000</v>
      </c>
      <c r="G77" s="48">
        <v>43500</v>
      </c>
      <c r="H77" s="79">
        <v>324</v>
      </c>
      <c r="I77" s="41">
        <f t="shared" si="45"/>
        <v>14580</v>
      </c>
    </row>
    <row r="78" spans="1:9" s="80" customFormat="1" ht="12.75">
      <c r="A78" s="43" t="s">
        <v>13</v>
      </c>
      <c r="B78" s="44" t="s">
        <v>251</v>
      </c>
      <c r="C78" s="43" t="s">
        <v>132</v>
      </c>
      <c r="D78" s="66">
        <v>12000</v>
      </c>
      <c r="E78" s="46">
        <f t="shared" si="43"/>
        <v>45000</v>
      </c>
      <c r="F78" s="47">
        <f t="shared" si="44"/>
        <v>44000</v>
      </c>
      <c r="G78" s="48">
        <v>43500</v>
      </c>
      <c r="H78" s="79">
        <v>384.6</v>
      </c>
      <c r="I78" s="41">
        <f t="shared" si="45"/>
        <v>17307</v>
      </c>
    </row>
    <row r="79" spans="1:9" s="80" customFormat="1" ht="12.75">
      <c r="A79" s="43" t="s">
        <v>13</v>
      </c>
      <c r="B79" s="44" t="s">
        <v>306</v>
      </c>
      <c r="C79" s="43" t="s">
        <v>132</v>
      </c>
      <c r="D79" s="66">
        <v>12000</v>
      </c>
      <c r="E79" s="46">
        <f t="shared" si="40"/>
        <v>46000</v>
      </c>
      <c r="F79" s="47">
        <f t="shared" si="41"/>
        <v>45000</v>
      </c>
      <c r="G79" s="48">
        <v>44500</v>
      </c>
      <c r="H79" s="79">
        <v>414.45</v>
      </c>
      <c r="I79" s="41">
        <f t="shared" si="42"/>
        <v>19064.7</v>
      </c>
    </row>
    <row r="80" spans="1:9" s="4" customFormat="1" ht="13.5" customHeight="1">
      <c r="A80" s="91" t="s">
        <v>126</v>
      </c>
      <c r="B80" s="92"/>
      <c r="C80" s="92"/>
      <c r="D80" s="92"/>
      <c r="E80" s="92"/>
      <c r="F80" s="92"/>
      <c r="G80" s="92"/>
      <c r="H80" s="92"/>
      <c r="I80" s="93"/>
    </row>
    <row r="81" spans="1:9" s="42" customFormat="1" ht="14.25" customHeight="1">
      <c r="A81" s="55" t="s">
        <v>185</v>
      </c>
      <c r="B81" s="56" t="s">
        <v>193</v>
      </c>
      <c r="C81" s="55" t="s">
        <v>6</v>
      </c>
      <c r="D81" s="45" t="s">
        <v>3</v>
      </c>
      <c r="E81" s="46">
        <f>G81+1500</f>
        <v>33000</v>
      </c>
      <c r="F81" s="47">
        <f>G81+500</f>
        <v>32000</v>
      </c>
      <c r="G81" s="48">
        <v>31500</v>
      </c>
      <c r="H81" s="69" t="s">
        <v>138</v>
      </c>
      <c r="I81" s="40" t="s">
        <v>138</v>
      </c>
    </row>
    <row r="82" spans="1:9" s="42" customFormat="1" ht="12.75">
      <c r="A82" s="55" t="s">
        <v>185</v>
      </c>
      <c r="B82" s="56" t="s">
        <v>194</v>
      </c>
      <c r="C82" s="55" t="s">
        <v>6</v>
      </c>
      <c r="D82" s="45" t="s">
        <v>3</v>
      </c>
      <c r="E82" s="46">
        <f t="shared" ref="E82:E94" si="55">G82+1500</f>
        <v>31000</v>
      </c>
      <c r="F82" s="47">
        <f t="shared" ref="F82:F94" si="56">G82+500</f>
        <v>30000</v>
      </c>
      <c r="G82" s="48">
        <v>29500</v>
      </c>
      <c r="H82" s="69" t="s">
        <v>138</v>
      </c>
      <c r="I82" s="40" t="s">
        <v>138</v>
      </c>
    </row>
    <row r="83" spans="1:9" s="42" customFormat="1" ht="12.75">
      <c r="A83" s="55" t="s">
        <v>185</v>
      </c>
      <c r="B83" s="56" t="s">
        <v>193</v>
      </c>
      <c r="C83" s="55" t="s">
        <v>6</v>
      </c>
      <c r="D83" s="45">
        <v>6200</v>
      </c>
      <c r="E83" s="46">
        <f t="shared" si="55"/>
        <v>36000</v>
      </c>
      <c r="F83" s="47">
        <f t="shared" si="56"/>
        <v>35000</v>
      </c>
      <c r="G83" s="48">
        <v>34500</v>
      </c>
      <c r="H83" s="69" t="s">
        <v>138</v>
      </c>
      <c r="I83" s="40" t="s">
        <v>138</v>
      </c>
    </row>
    <row r="84" spans="1:9" s="42" customFormat="1" ht="12.75">
      <c r="A84" s="55" t="s">
        <v>185</v>
      </c>
      <c r="B84" s="56" t="s">
        <v>194</v>
      </c>
      <c r="C84" s="55" t="s">
        <v>6</v>
      </c>
      <c r="D84" s="45">
        <v>6000</v>
      </c>
      <c r="E84" s="46">
        <f t="shared" si="55"/>
        <v>35000</v>
      </c>
      <c r="F84" s="47">
        <f t="shared" si="56"/>
        <v>34000</v>
      </c>
      <c r="G84" s="48">
        <v>33500</v>
      </c>
      <c r="H84" s="69" t="s">
        <v>138</v>
      </c>
      <c r="I84" s="40" t="s">
        <v>138</v>
      </c>
    </row>
    <row r="85" spans="1:9" s="42" customFormat="1" ht="12.75">
      <c r="A85" s="55" t="s">
        <v>185</v>
      </c>
      <c r="B85" s="56" t="s">
        <v>195</v>
      </c>
      <c r="C85" s="55" t="s">
        <v>6</v>
      </c>
      <c r="D85" s="45">
        <v>11700</v>
      </c>
      <c r="E85" s="46">
        <f t="shared" si="55"/>
        <v>32800</v>
      </c>
      <c r="F85" s="47">
        <f t="shared" si="56"/>
        <v>31800</v>
      </c>
      <c r="G85" s="48">
        <v>31300</v>
      </c>
      <c r="H85" s="69">
        <v>7.26</v>
      </c>
      <c r="I85" s="41">
        <f t="shared" ref="I85:I94" si="57">H85*E85/1000</f>
        <v>238.12799999999999</v>
      </c>
    </row>
    <row r="86" spans="1:9" s="42" customFormat="1" ht="12.75">
      <c r="A86" s="55" t="s">
        <v>185</v>
      </c>
      <c r="B86" s="56" t="s">
        <v>196</v>
      </c>
      <c r="C86" s="55" t="s">
        <v>6</v>
      </c>
      <c r="D86" s="45">
        <v>11700</v>
      </c>
      <c r="E86" s="46">
        <f t="shared" si="55"/>
        <v>30000</v>
      </c>
      <c r="F86" s="47">
        <f t="shared" si="56"/>
        <v>29000</v>
      </c>
      <c r="G86" s="48">
        <v>28500</v>
      </c>
      <c r="H86" s="69">
        <v>10.42</v>
      </c>
      <c r="I86" s="41">
        <f t="shared" si="57"/>
        <v>312.60000000000002</v>
      </c>
    </row>
    <row r="87" spans="1:9" s="42" customFormat="1" ht="12.75">
      <c r="A87" s="55" t="s">
        <v>185</v>
      </c>
      <c r="B87" s="56" t="s">
        <v>197</v>
      </c>
      <c r="C87" s="55" t="s">
        <v>6</v>
      </c>
      <c r="D87" s="45">
        <v>11700</v>
      </c>
      <c r="E87" s="46">
        <f t="shared" si="55"/>
        <v>30000</v>
      </c>
      <c r="F87" s="47">
        <f t="shared" si="56"/>
        <v>29000</v>
      </c>
      <c r="G87" s="48">
        <v>28500</v>
      </c>
      <c r="H87" s="69">
        <v>14.16</v>
      </c>
      <c r="I87" s="41">
        <f t="shared" si="57"/>
        <v>424.8</v>
      </c>
    </row>
    <row r="88" spans="1:9" s="42" customFormat="1" ht="12.75">
      <c r="A88" s="55" t="s">
        <v>185</v>
      </c>
      <c r="B88" s="56" t="s">
        <v>198</v>
      </c>
      <c r="C88" s="55" t="s">
        <v>6</v>
      </c>
      <c r="D88" s="45">
        <v>11700</v>
      </c>
      <c r="E88" s="46">
        <f t="shared" si="55"/>
        <v>30000</v>
      </c>
      <c r="F88" s="47">
        <f t="shared" si="56"/>
        <v>29000</v>
      </c>
      <c r="G88" s="48">
        <v>28500</v>
      </c>
      <c r="H88" s="69">
        <v>18.489999999999998</v>
      </c>
      <c r="I88" s="41">
        <f t="shared" si="57"/>
        <v>554.70000000000005</v>
      </c>
    </row>
    <row r="89" spans="1:9" s="42" customFormat="1" ht="12.75">
      <c r="A89" s="55" t="s">
        <v>185</v>
      </c>
      <c r="B89" s="56" t="s">
        <v>199</v>
      </c>
      <c r="C89" s="55" t="s">
        <v>6</v>
      </c>
      <c r="D89" s="45">
        <v>11700</v>
      </c>
      <c r="E89" s="46">
        <f t="shared" si="55"/>
        <v>32500</v>
      </c>
      <c r="F89" s="47">
        <f t="shared" si="56"/>
        <v>31500</v>
      </c>
      <c r="G89" s="48">
        <v>31000</v>
      </c>
      <c r="H89" s="69">
        <v>23.4</v>
      </c>
      <c r="I89" s="41">
        <f t="shared" si="57"/>
        <v>760.5</v>
      </c>
    </row>
    <row r="90" spans="1:9" s="42" customFormat="1" ht="12.75">
      <c r="A90" s="55" t="s">
        <v>185</v>
      </c>
      <c r="B90" s="56" t="s">
        <v>200</v>
      </c>
      <c r="C90" s="55" t="s">
        <v>6</v>
      </c>
      <c r="D90" s="45">
        <v>11700</v>
      </c>
      <c r="E90" s="46">
        <f t="shared" si="55"/>
        <v>30500</v>
      </c>
      <c r="F90" s="47">
        <f t="shared" si="56"/>
        <v>29500</v>
      </c>
      <c r="G90" s="48">
        <v>29000</v>
      </c>
      <c r="H90" s="69">
        <v>28.9</v>
      </c>
      <c r="I90" s="41">
        <f t="shared" si="57"/>
        <v>881.45</v>
      </c>
    </row>
    <row r="91" spans="1:9" s="42" customFormat="1" ht="12.75">
      <c r="A91" s="55" t="s">
        <v>185</v>
      </c>
      <c r="B91" s="56" t="s">
        <v>201</v>
      </c>
      <c r="C91" s="55" t="s">
        <v>6</v>
      </c>
      <c r="D91" s="45">
        <v>11700</v>
      </c>
      <c r="E91" s="46">
        <f t="shared" si="55"/>
        <v>32500</v>
      </c>
      <c r="F91" s="47">
        <f t="shared" si="56"/>
        <v>31500</v>
      </c>
      <c r="G91" s="48">
        <v>31000</v>
      </c>
      <c r="H91" s="69">
        <v>34.68</v>
      </c>
      <c r="I91" s="41">
        <f t="shared" si="57"/>
        <v>1127.0999999999999</v>
      </c>
    </row>
    <row r="92" spans="1:9" s="42" customFormat="1" ht="12.75">
      <c r="A92" s="55" t="s">
        <v>185</v>
      </c>
      <c r="B92" s="56" t="s">
        <v>202</v>
      </c>
      <c r="C92" s="55" t="s">
        <v>6</v>
      </c>
      <c r="D92" s="45">
        <v>11700</v>
      </c>
      <c r="E92" s="46">
        <f t="shared" si="55"/>
        <v>31000</v>
      </c>
      <c r="F92" s="47">
        <f t="shared" si="56"/>
        <v>30000</v>
      </c>
      <c r="G92" s="48">
        <v>29500</v>
      </c>
      <c r="H92" s="69">
        <v>45.08</v>
      </c>
      <c r="I92" s="41">
        <f t="shared" si="57"/>
        <v>1397.48</v>
      </c>
    </row>
    <row r="93" spans="1:9" s="42" customFormat="1" ht="12.75">
      <c r="A93" s="55" t="s">
        <v>185</v>
      </c>
      <c r="B93" s="56" t="s">
        <v>203</v>
      </c>
      <c r="C93" s="55" t="s">
        <v>6</v>
      </c>
      <c r="D93" s="45">
        <v>11700</v>
      </c>
      <c r="E93" s="46">
        <f t="shared" si="55"/>
        <v>30500</v>
      </c>
      <c r="F93" s="47">
        <f t="shared" si="56"/>
        <v>29500</v>
      </c>
      <c r="G93" s="48">
        <v>29000</v>
      </c>
      <c r="H93" s="69">
        <v>56.56</v>
      </c>
      <c r="I93" s="41">
        <f t="shared" si="57"/>
        <v>1725.08</v>
      </c>
    </row>
    <row r="94" spans="1:9" s="42" customFormat="1" ht="12.75">
      <c r="A94" s="55" t="s">
        <v>185</v>
      </c>
      <c r="B94" s="56" t="s">
        <v>204</v>
      </c>
      <c r="C94" s="55" t="s">
        <v>6</v>
      </c>
      <c r="D94" s="45">
        <v>11700</v>
      </c>
      <c r="E94" s="46">
        <f t="shared" si="55"/>
        <v>30500</v>
      </c>
      <c r="F94" s="47">
        <f t="shared" si="56"/>
        <v>29500</v>
      </c>
      <c r="G94" s="48">
        <v>29000</v>
      </c>
      <c r="H94" s="69">
        <v>73.86</v>
      </c>
      <c r="I94" s="41">
        <f t="shared" si="57"/>
        <v>2252.73</v>
      </c>
    </row>
    <row r="95" spans="1:9" s="4" customFormat="1" ht="13.5" customHeight="1">
      <c r="A95" s="91" t="s">
        <v>127</v>
      </c>
      <c r="B95" s="92"/>
      <c r="C95" s="92"/>
      <c r="D95" s="92"/>
      <c r="E95" s="92"/>
      <c r="F95" s="92"/>
      <c r="G95" s="92"/>
      <c r="H95" s="92"/>
      <c r="I95" s="93"/>
    </row>
    <row r="96" spans="1:9" s="42" customFormat="1" ht="12.75">
      <c r="A96" s="55" t="s">
        <v>8</v>
      </c>
      <c r="B96" s="56" t="s">
        <v>197</v>
      </c>
      <c r="C96" s="55" t="s">
        <v>7</v>
      </c>
      <c r="D96" s="45">
        <v>6700</v>
      </c>
      <c r="E96" s="46">
        <f>G96+1500</f>
        <v>37000</v>
      </c>
      <c r="F96" s="47">
        <f>G96+500</f>
        <v>36000</v>
      </c>
      <c r="G96" s="48">
        <v>35500</v>
      </c>
      <c r="H96" s="69">
        <v>8.11</v>
      </c>
      <c r="I96" s="41">
        <f t="shared" ref="I96:I97" si="58">H96*E96/1000</f>
        <v>300.07</v>
      </c>
    </row>
    <row r="97" spans="1:9" s="4" customFormat="1" ht="12.75">
      <c r="A97" s="55" t="s">
        <v>8</v>
      </c>
      <c r="B97" s="56" t="s">
        <v>197</v>
      </c>
      <c r="C97" s="55" t="s">
        <v>7</v>
      </c>
      <c r="D97" s="45">
        <v>7600</v>
      </c>
      <c r="E97" s="46">
        <f>G97+1500</f>
        <v>37000</v>
      </c>
      <c r="F97" s="47">
        <f>G97+500</f>
        <v>36000</v>
      </c>
      <c r="G97" s="48">
        <v>35500</v>
      </c>
      <c r="H97" s="69">
        <v>9.1999999999999993</v>
      </c>
      <c r="I97" s="41">
        <f t="shared" si="58"/>
        <v>340.4</v>
      </c>
    </row>
    <row r="98" spans="1:9" s="4" customFormat="1" ht="15.75">
      <c r="A98" s="96" t="s">
        <v>101</v>
      </c>
      <c r="B98" s="92"/>
      <c r="C98" s="92"/>
      <c r="D98" s="92"/>
      <c r="E98" s="92"/>
      <c r="F98" s="92"/>
      <c r="G98" s="92"/>
      <c r="H98" s="92"/>
      <c r="I98" s="93"/>
    </row>
    <row r="99" spans="1:9" s="4" customFormat="1" ht="12.75">
      <c r="A99" s="55" t="s">
        <v>136</v>
      </c>
      <c r="B99" s="56" t="s">
        <v>205</v>
      </c>
      <c r="C99" s="55" t="s">
        <v>134</v>
      </c>
      <c r="D99" s="58" t="s">
        <v>3</v>
      </c>
      <c r="E99" s="46">
        <f>G99+1500</f>
        <v>32500</v>
      </c>
      <c r="F99" s="47">
        <f>G99+500</f>
        <v>31500</v>
      </c>
      <c r="G99" s="48">
        <v>31000</v>
      </c>
      <c r="H99" s="69" t="s">
        <v>138</v>
      </c>
      <c r="I99" s="40" t="s">
        <v>138</v>
      </c>
    </row>
    <row r="100" spans="1:9" s="4" customFormat="1" ht="12.75">
      <c r="A100" s="55" t="s">
        <v>136</v>
      </c>
      <c r="B100" s="56" t="s">
        <v>206</v>
      </c>
      <c r="C100" s="55" t="s">
        <v>134</v>
      </c>
      <c r="D100" s="58" t="s">
        <v>3</v>
      </c>
      <c r="E100" s="46">
        <f>G100+1500</f>
        <v>32500</v>
      </c>
      <c r="F100" s="47">
        <f>G100+500</f>
        <v>31500</v>
      </c>
      <c r="G100" s="48">
        <v>31000</v>
      </c>
      <c r="H100" s="69" t="s">
        <v>138</v>
      </c>
      <c r="I100" s="40" t="s">
        <v>138</v>
      </c>
    </row>
    <row r="101" spans="1:9" s="4" customFormat="1" ht="13.5" customHeight="1">
      <c r="A101" s="91" t="s">
        <v>128</v>
      </c>
      <c r="B101" s="92"/>
      <c r="C101" s="92"/>
      <c r="D101" s="92"/>
      <c r="E101" s="92"/>
      <c r="F101" s="92"/>
      <c r="G101" s="92"/>
      <c r="H101" s="92"/>
      <c r="I101" s="93"/>
    </row>
    <row r="102" spans="1:9" s="2" customFormat="1" ht="12.75">
      <c r="A102" s="55" t="s">
        <v>4</v>
      </c>
      <c r="B102" s="59">
        <v>6</v>
      </c>
      <c r="C102" s="55" t="s">
        <v>134</v>
      </c>
      <c r="D102" s="45" t="s">
        <v>3</v>
      </c>
      <c r="E102" s="46">
        <f>G102+1500</f>
        <v>31000</v>
      </c>
      <c r="F102" s="47">
        <f>G102+500</f>
        <v>30000</v>
      </c>
      <c r="G102" s="48">
        <v>29500</v>
      </c>
      <c r="H102" s="69" t="s">
        <v>138</v>
      </c>
      <c r="I102" s="40" t="s">
        <v>138</v>
      </c>
    </row>
    <row r="103" spans="1:9" s="2" customFormat="1" ht="12.75">
      <c r="A103" s="55" t="s">
        <v>5</v>
      </c>
      <c r="B103" s="56">
        <v>6</v>
      </c>
      <c r="C103" s="55" t="s">
        <v>134</v>
      </c>
      <c r="D103" s="45" t="s">
        <v>3</v>
      </c>
      <c r="E103" s="46">
        <f t="shared" ref="E103:E114" si="59">G103+1500</f>
        <v>32000</v>
      </c>
      <c r="F103" s="47">
        <f t="shared" ref="F103:F114" si="60">G103+500</f>
        <v>31000</v>
      </c>
      <c r="G103" s="48">
        <v>30500</v>
      </c>
      <c r="H103" s="69" t="s">
        <v>138</v>
      </c>
      <c r="I103" s="40" t="s">
        <v>138</v>
      </c>
    </row>
    <row r="104" spans="1:9" s="2" customFormat="1" ht="12.75">
      <c r="A104" s="55" t="s">
        <v>5</v>
      </c>
      <c r="B104" s="56">
        <v>8</v>
      </c>
      <c r="C104" s="55" t="s">
        <v>134</v>
      </c>
      <c r="D104" s="45" t="s">
        <v>3</v>
      </c>
      <c r="E104" s="46">
        <f t="shared" si="59"/>
        <v>32000</v>
      </c>
      <c r="F104" s="47">
        <f t="shared" si="60"/>
        <v>31000</v>
      </c>
      <c r="G104" s="48">
        <v>30500</v>
      </c>
      <c r="H104" s="69" t="s">
        <v>138</v>
      </c>
      <c r="I104" s="40" t="s">
        <v>138</v>
      </c>
    </row>
    <row r="105" spans="1:9" s="2" customFormat="1" ht="12.75">
      <c r="A105" s="55" t="s">
        <v>5</v>
      </c>
      <c r="B105" s="56">
        <v>10</v>
      </c>
      <c r="C105" s="55" t="s">
        <v>134</v>
      </c>
      <c r="D105" s="45" t="s">
        <v>3</v>
      </c>
      <c r="E105" s="46">
        <f t="shared" si="59"/>
        <v>34000</v>
      </c>
      <c r="F105" s="47">
        <f t="shared" si="60"/>
        <v>33000</v>
      </c>
      <c r="G105" s="48">
        <v>32500</v>
      </c>
      <c r="H105" s="69" t="s">
        <v>138</v>
      </c>
      <c r="I105" s="40" t="s">
        <v>138</v>
      </c>
    </row>
    <row r="106" spans="1:9" s="2" customFormat="1" ht="12.75">
      <c r="A106" s="55" t="s">
        <v>5</v>
      </c>
      <c r="B106" s="56">
        <v>6</v>
      </c>
      <c r="C106" s="55" t="s">
        <v>134</v>
      </c>
      <c r="D106" s="45">
        <v>6200</v>
      </c>
      <c r="E106" s="46">
        <f t="shared" si="59"/>
        <v>36000</v>
      </c>
      <c r="F106" s="47">
        <f t="shared" si="60"/>
        <v>35000</v>
      </c>
      <c r="G106" s="48">
        <v>34500</v>
      </c>
      <c r="H106" s="69" t="s">
        <v>138</v>
      </c>
      <c r="I106" s="40" t="s">
        <v>138</v>
      </c>
    </row>
    <row r="107" spans="1:9" s="42" customFormat="1" ht="12.75">
      <c r="A107" s="55" t="s">
        <v>5</v>
      </c>
      <c r="B107" s="56">
        <v>8</v>
      </c>
      <c r="C107" s="55" t="s">
        <v>134</v>
      </c>
      <c r="D107" s="45">
        <v>6000</v>
      </c>
      <c r="E107" s="46">
        <f t="shared" si="59"/>
        <v>35500</v>
      </c>
      <c r="F107" s="47">
        <f t="shared" si="60"/>
        <v>34500</v>
      </c>
      <c r="G107" s="48">
        <v>34000</v>
      </c>
      <c r="H107" s="69" t="s">
        <v>138</v>
      </c>
      <c r="I107" s="40" t="s">
        <v>138</v>
      </c>
    </row>
    <row r="108" spans="1:9" s="42" customFormat="1" ht="12.75">
      <c r="A108" s="55" t="s">
        <v>5</v>
      </c>
      <c r="B108" s="56">
        <v>10</v>
      </c>
      <c r="C108" s="55" t="s">
        <v>134</v>
      </c>
      <c r="D108" s="45">
        <v>11700</v>
      </c>
      <c r="E108" s="46">
        <f t="shared" si="59"/>
        <v>33500</v>
      </c>
      <c r="F108" s="47">
        <f t="shared" si="60"/>
        <v>32500</v>
      </c>
      <c r="G108" s="48">
        <v>32000</v>
      </c>
      <c r="H108" s="69">
        <v>7.22</v>
      </c>
      <c r="I108" s="41">
        <f t="shared" ref="I108:I177" si="61">H108*E108/1000</f>
        <v>241.87</v>
      </c>
    </row>
    <row r="109" spans="1:9" s="42" customFormat="1" ht="12.75">
      <c r="A109" s="55" t="s">
        <v>5</v>
      </c>
      <c r="B109" s="56">
        <v>12</v>
      </c>
      <c r="C109" s="55" t="s">
        <v>134</v>
      </c>
      <c r="D109" s="45">
        <v>11700</v>
      </c>
      <c r="E109" s="46">
        <f t="shared" si="59"/>
        <v>31500</v>
      </c>
      <c r="F109" s="47">
        <f t="shared" si="60"/>
        <v>30500</v>
      </c>
      <c r="G109" s="48">
        <v>30000</v>
      </c>
      <c r="H109" s="69">
        <v>10.42</v>
      </c>
      <c r="I109" s="41">
        <f t="shared" si="61"/>
        <v>328.23</v>
      </c>
    </row>
    <row r="110" spans="1:9" s="42" customFormat="1" ht="12.75">
      <c r="A110" s="55" t="s">
        <v>5</v>
      </c>
      <c r="B110" s="56">
        <v>14</v>
      </c>
      <c r="C110" s="55" t="s">
        <v>134</v>
      </c>
      <c r="D110" s="45">
        <v>11700</v>
      </c>
      <c r="E110" s="46">
        <f t="shared" si="59"/>
        <v>31000</v>
      </c>
      <c r="F110" s="47">
        <f t="shared" si="60"/>
        <v>30000</v>
      </c>
      <c r="G110" s="48">
        <v>29500</v>
      </c>
      <c r="H110" s="69">
        <v>14.16</v>
      </c>
      <c r="I110" s="41">
        <f t="shared" si="61"/>
        <v>438.96</v>
      </c>
    </row>
    <row r="111" spans="1:9" s="42" customFormat="1" ht="12.75">
      <c r="A111" s="55" t="s">
        <v>5</v>
      </c>
      <c r="B111" s="56">
        <v>16</v>
      </c>
      <c r="C111" s="55" t="s">
        <v>134</v>
      </c>
      <c r="D111" s="45">
        <v>11700</v>
      </c>
      <c r="E111" s="46">
        <f t="shared" si="59"/>
        <v>31000</v>
      </c>
      <c r="F111" s="47">
        <f t="shared" si="60"/>
        <v>30000</v>
      </c>
      <c r="G111" s="48">
        <v>29500</v>
      </c>
      <c r="H111" s="69">
        <v>18.489999999999998</v>
      </c>
      <c r="I111" s="41">
        <f t="shared" si="61"/>
        <v>573.19000000000005</v>
      </c>
    </row>
    <row r="112" spans="1:9" s="42" customFormat="1" ht="12.75">
      <c r="A112" s="55" t="s">
        <v>5</v>
      </c>
      <c r="B112" s="56">
        <v>18</v>
      </c>
      <c r="C112" s="55" t="s">
        <v>134</v>
      </c>
      <c r="D112" s="45">
        <v>11700</v>
      </c>
      <c r="E112" s="46">
        <f t="shared" si="59"/>
        <v>31000</v>
      </c>
      <c r="F112" s="47">
        <f t="shared" si="60"/>
        <v>30000</v>
      </c>
      <c r="G112" s="48">
        <v>29500</v>
      </c>
      <c r="H112" s="69">
        <v>23.4</v>
      </c>
      <c r="I112" s="41">
        <f t="shared" si="61"/>
        <v>725.4</v>
      </c>
    </row>
    <row r="113" spans="1:9" s="42" customFormat="1" ht="12.75">
      <c r="A113" s="55" t="s">
        <v>5</v>
      </c>
      <c r="B113" s="56">
        <v>20</v>
      </c>
      <c r="C113" s="55" t="s">
        <v>134</v>
      </c>
      <c r="D113" s="45">
        <v>11700</v>
      </c>
      <c r="E113" s="46">
        <f t="shared" ref="E113" si="62">G113+1500</f>
        <v>31000</v>
      </c>
      <c r="F113" s="47">
        <f t="shared" ref="F113" si="63">G113+500</f>
        <v>30000</v>
      </c>
      <c r="G113" s="48">
        <v>29500</v>
      </c>
      <c r="H113" s="69">
        <v>28.9</v>
      </c>
      <c r="I113" s="41">
        <f t="shared" ref="I113" si="64">H113*E113/1000</f>
        <v>895.9</v>
      </c>
    </row>
    <row r="114" spans="1:9" s="80" customFormat="1" ht="12.75">
      <c r="A114" s="55" t="s">
        <v>5</v>
      </c>
      <c r="B114" s="56">
        <v>25</v>
      </c>
      <c r="C114" s="55" t="s">
        <v>134</v>
      </c>
      <c r="D114" s="45">
        <v>11700</v>
      </c>
      <c r="E114" s="46">
        <f t="shared" si="59"/>
        <v>31000</v>
      </c>
      <c r="F114" s="47">
        <f t="shared" si="60"/>
        <v>30000</v>
      </c>
      <c r="G114" s="48">
        <v>29500</v>
      </c>
      <c r="H114" s="79">
        <v>45.5</v>
      </c>
      <c r="I114" s="41">
        <f t="shared" si="61"/>
        <v>1410.5</v>
      </c>
    </row>
    <row r="115" spans="1:9" s="81" customFormat="1" ht="13.5" customHeight="1">
      <c r="A115" s="91" t="s">
        <v>288</v>
      </c>
      <c r="B115" s="97"/>
      <c r="C115" s="97"/>
      <c r="D115" s="97"/>
      <c r="E115" s="97"/>
      <c r="F115" s="97"/>
      <c r="G115" s="97"/>
      <c r="H115" s="97"/>
      <c r="I115" s="98"/>
    </row>
    <row r="116" spans="1:9" s="4" customFormat="1" ht="13.5" customHeight="1">
      <c r="A116" s="43" t="s">
        <v>289</v>
      </c>
      <c r="B116" s="60">
        <v>12</v>
      </c>
      <c r="C116" s="43" t="s">
        <v>132</v>
      </c>
      <c r="D116" s="61" t="s">
        <v>186</v>
      </c>
      <c r="E116" s="46">
        <f>G116+1500</f>
        <v>42500</v>
      </c>
      <c r="F116" s="47">
        <f>G116+500</f>
        <v>41500</v>
      </c>
      <c r="G116" s="48">
        <v>41000</v>
      </c>
      <c r="H116" s="69" t="s">
        <v>138</v>
      </c>
      <c r="I116" s="41" t="s">
        <v>138</v>
      </c>
    </row>
    <row r="117" spans="1:9" s="4" customFormat="1" ht="13.5" customHeight="1">
      <c r="A117" s="43" t="s">
        <v>289</v>
      </c>
      <c r="B117" s="60">
        <v>14</v>
      </c>
      <c r="C117" s="43" t="s">
        <v>132</v>
      </c>
      <c r="D117" s="61" t="s">
        <v>186</v>
      </c>
      <c r="E117" s="46">
        <f t="shared" ref="E117:E119" si="65">G117+1500</f>
        <v>42500</v>
      </c>
      <c r="F117" s="47">
        <f t="shared" ref="F117:F119" si="66">G117+500</f>
        <v>41500</v>
      </c>
      <c r="G117" s="48">
        <v>41000</v>
      </c>
      <c r="H117" s="69" t="s">
        <v>138</v>
      </c>
      <c r="I117" s="41" t="s">
        <v>138</v>
      </c>
    </row>
    <row r="118" spans="1:9" s="4" customFormat="1" ht="13.5" customHeight="1">
      <c r="A118" s="43" t="s">
        <v>289</v>
      </c>
      <c r="B118" s="60">
        <v>16</v>
      </c>
      <c r="C118" s="43" t="s">
        <v>132</v>
      </c>
      <c r="D118" s="61" t="s">
        <v>186</v>
      </c>
      <c r="E118" s="46">
        <f t="shared" si="65"/>
        <v>42500</v>
      </c>
      <c r="F118" s="47">
        <f t="shared" si="66"/>
        <v>41500</v>
      </c>
      <c r="G118" s="48">
        <v>41000</v>
      </c>
      <c r="H118" s="69" t="s">
        <v>138</v>
      </c>
      <c r="I118" s="41" t="s">
        <v>138</v>
      </c>
    </row>
    <row r="119" spans="1:9" s="4" customFormat="1" ht="13.5" customHeight="1">
      <c r="A119" s="43" t="s">
        <v>289</v>
      </c>
      <c r="B119" s="60">
        <v>20</v>
      </c>
      <c r="C119" s="43" t="s">
        <v>132</v>
      </c>
      <c r="D119" s="61" t="s">
        <v>186</v>
      </c>
      <c r="E119" s="46">
        <f t="shared" si="65"/>
        <v>42500</v>
      </c>
      <c r="F119" s="47">
        <f t="shared" si="66"/>
        <v>41500</v>
      </c>
      <c r="G119" s="48">
        <v>41000</v>
      </c>
      <c r="H119" s="69" t="s">
        <v>138</v>
      </c>
      <c r="I119" s="41" t="s">
        <v>138</v>
      </c>
    </row>
    <row r="120" spans="1:9" s="4" customFormat="1" ht="13.5" customHeight="1">
      <c r="A120" s="91" t="s">
        <v>172</v>
      </c>
      <c r="B120" s="92"/>
      <c r="C120" s="92"/>
      <c r="D120" s="92"/>
      <c r="E120" s="92"/>
      <c r="F120" s="92"/>
      <c r="G120" s="92"/>
      <c r="H120" s="92"/>
      <c r="I120" s="93"/>
    </row>
    <row r="121" spans="1:9" s="4" customFormat="1" ht="13.5" customHeight="1">
      <c r="A121" s="43" t="s">
        <v>173</v>
      </c>
      <c r="B121" s="60" t="s">
        <v>24</v>
      </c>
      <c r="C121" s="43" t="s">
        <v>132</v>
      </c>
      <c r="D121" s="61">
        <v>5000</v>
      </c>
      <c r="E121" s="46">
        <f>G121+1500</f>
        <v>42500</v>
      </c>
      <c r="F121" s="47">
        <f>G121+500</f>
        <v>41500</v>
      </c>
      <c r="G121" s="48">
        <v>41000</v>
      </c>
      <c r="H121" s="69">
        <v>6.5</v>
      </c>
      <c r="I121" s="41">
        <f t="shared" si="61"/>
        <v>276.25</v>
      </c>
    </row>
    <row r="122" spans="1:9" s="4" customFormat="1" ht="13.5" customHeight="1">
      <c r="A122" s="43" t="s">
        <v>173</v>
      </c>
      <c r="B122" s="60" t="s">
        <v>25</v>
      </c>
      <c r="C122" s="43" t="s">
        <v>132</v>
      </c>
      <c r="D122" s="61">
        <v>5000</v>
      </c>
      <c r="E122" s="46">
        <f>G122+1500</f>
        <v>42500</v>
      </c>
      <c r="F122" s="47">
        <f>G122+500</f>
        <v>41500</v>
      </c>
      <c r="G122" s="48">
        <v>41000</v>
      </c>
      <c r="H122" s="69">
        <v>9.84</v>
      </c>
      <c r="I122" s="41">
        <f t="shared" si="61"/>
        <v>418.2</v>
      </c>
    </row>
    <row r="123" spans="1:9" s="4" customFormat="1" ht="13.5" customHeight="1">
      <c r="A123" s="91" t="s">
        <v>291</v>
      </c>
      <c r="B123" s="92"/>
      <c r="C123" s="92"/>
      <c r="D123" s="92"/>
      <c r="E123" s="92"/>
      <c r="F123" s="92"/>
      <c r="G123" s="92"/>
      <c r="H123" s="92"/>
      <c r="I123" s="93"/>
    </row>
    <row r="124" spans="1:9" s="4" customFormat="1" ht="12.75">
      <c r="A124" s="55" t="s">
        <v>9</v>
      </c>
      <c r="B124" s="56" t="s">
        <v>139</v>
      </c>
      <c r="C124" s="43" t="s">
        <v>132</v>
      </c>
      <c r="D124" s="45">
        <v>9000</v>
      </c>
      <c r="E124" s="46">
        <f>G124+1500</f>
        <v>37000</v>
      </c>
      <c r="F124" s="47">
        <f>G124+500</f>
        <v>36000</v>
      </c>
      <c r="G124" s="48">
        <v>35500</v>
      </c>
      <c r="H124" s="69">
        <v>13.14</v>
      </c>
      <c r="I124" s="41">
        <f t="shared" si="61"/>
        <v>486.18</v>
      </c>
    </row>
    <row r="125" spans="1:9" s="4" customFormat="1" ht="12.75">
      <c r="A125" s="55" t="s">
        <v>9</v>
      </c>
      <c r="B125" s="56" t="s">
        <v>140</v>
      </c>
      <c r="C125" s="43" t="s">
        <v>132</v>
      </c>
      <c r="D125" s="45">
        <v>9000</v>
      </c>
      <c r="E125" s="46">
        <f t="shared" ref="E125:E135" si="67">G125+1500</f>
        <v>37000</v>
      </c>
      <c r="F125" s="47">
        <f t="shared" ref="F125:F135" si="68">G125+500</f>
        <v>36000</v>
      </c>
      <c r="G125" s="48">
        <v>35500</v>
      </c>
      <c r="H125" s="69">
        <v>17.190000000000001</v>
      </c>
      <c r="I125" s="41">
        <f t="shared" si="61"/>
        <v>636.03</v>
      </c>
    </row>
    <row r="126" spans="1:9" s="4" customFormat="1" ht="12.75">
      <c r="A126" s="55" t="s">
        <v>9</v>
      </c>
      <c r="B126" s="56" t="s">
        <v>141</v>
      </c>
      <c r="C126" s="43" t="s">
        <v>132</v>
      </c>
      <c r="D126" s="45">
        <v>9000</v>
      </c>
      <c r="E126" s="46">
        <f t="shared" si="67"/>
        <v>37000</v>
      </c>
      <c r="F126" s="47">
        <f t="shared" si="68"/>
        <v>36000</v>
      </c>
      <c r="G126" s="48">
        <v>35500</v>
      </c>
      <c r="H126" s="69">
        <v>18.899999999999999</v>
      </c>
      <c r="I126" s="41">
        <f t="shared" si="61"/>
        <v>699.3</v>
      </c>
    </row>
    <row r="127" spans="1:9" s="4" customFormat="1" ht="12.75">
      <c r="A127" s="55" t="s">
        <v>9</v>
      </c>
      <c r="B127" s="56" t="s">
        <v>142</v>
      </c>
      <c r="C127" s="43" t="s">
        <v>132</v>
      </c>
      <c r="D127" s="45">
        <v>9000</v>
      </c>
      <c r="E127" s="46">
        <f t="shared" si="67"/>
        <v>36500</v>
      </c>
      <c r="F127" s="47">
        <f t="shared" si="68"/>
        <v>35500</v>
      </c>
      <c r="G127" s="48">
        <v>35000</v>
      </c>
      <c r="H127" s="69">
        <v>21.78</v>
      </c>
      <c r="I127" s="41">
        <f t="shared" si="61"/>
        <v>794.97</v>
      </c>
    </row>
    <row r="128" spans="1:9" s="4" customFormat="1" ht="12.75">
      <c r="A128" s="55" t="s">
        <v>9</v>
      </c>
      <c r="B128" s="56" t="s">
        <v>143</v>
      </c>
      <c r="C128" s="43" t="s">
        <v>132</v>
      </c>
      <c r="D128" s="45">
        <v>9000</v>
      </c>
      <c r="E128" s="46">
        <f t="shared" si="67"/>
        <v>36500</v>
      </c>
      <c r="F128" s="47">
        <f t="shared" si="68"/>
        <v>35500</v>
      </c>
      <c r="G128" s="48">
        <v>35000</v>
      </c>
      <c r="H128" s="69">
        <v>24.57</v>
      </c>
      <c r="I128" s="41">
        <f t="shared" si="61"/>
        <v>896.80499999999995</v>
      </c>
    </row>
    <row r="129" spans="1:9" s="42" customFormat="1" ht="13.5" customHeight="1">
      <c r="A129" s="55" t="s">
        <v>9</v>
      </c>
      <c r="B129" s="56" t="s">
        <v>144</v>
      </c>
      <c r="C129" s="43" t="s">
        <v>132</v>
      </c>
      <c r="D129" s="45">
        <v>9000</v>
      </c>
      <c r="E129" s="46">
        <f t="shared" si="67"/>
        <v>36500</v>
      </c>
      <c r="F129" s="47">
        <f t="shared" si="68"/>
        <v>35500</v>
      </c>
      <c r="G129" s="48">
        <v>35000</v>
      </c>
      <c r="H129" s="69">
        <v>33.93</v>
      </c>
      <c r="I129" s="41">
        <f t="shared" si="61"/>
        <v>1238.4449999999999</v>
      </c>
    </row>
    <row r="130" spans="1:9" s="42" customFormat="1" ht="13.5" customHeight="1">
      <c r="A130" s="62" t="s">
        <v>9</v>
      </c>
      <c r="B130" s="63" t="s">
        <v>145</v>
      </c>
      <c r="C130" s="43" t="s">
        <v>132</v>
      </c>
      <c r="D130" s="64">
        <v>11700</v>
      </c>
      <c r="E130" s="46">
        <f t="shared" si="67"/>
        <v>37500</v>
      </c>
      <c r="F130" s="47">
        <f t="shared" si="68"/>
        <v>36500</v>
      </c>
      <c r="G130" s="48">
        <v>36000</v>
      </c>
      <c r="H130" s="69">
        <v>56.88</v>
      </c>
      <c r="I130" s="41">
        <f t="shared" si="61"/>
        <v>2133</v>
      </c>
    </row>
    <row r="131" spans="1:9" s="42" customFormat="1" ht="13.5" customHeight="1">
      <c r="A131" s="62" t="s">
        <v>9</v>
      </c>
      <c r="B131" s="63" t="s">
        <v>146</v>
      </c>
      <c r="C131" s="43" t="s">
        <v>132</v>
      </c>
      <c r="D131" s="64">
        <v>11700</v>
      </c>
      <c r="E131" s="46">
        <f t="shared" si="67"/>
        <v>37500</v>
      </c>
      <c r="F131" s="47">
        <f t="shared" si="68"/>
        <v>36500</v>
      </c>
      <c r="G131" s="48">
        <v>36000</v>
      </c>
      <c r="H131" s="69">
        <v>78.53</v>
      </c>
      <c r="I131" s="41">
        <f t="shared" si="61"/>
        <v>2944.875</v>
      </c>
    </row>
    <row r="132" spans="1:9" s="80" customFormat="1" ht="13.5" customHeight="1">
      <c r="A132" s="62" t="s">
        <v>9</v>
      </c>
      <c r="B132" s="63" t="s">
        <v>257</v>
      </c>
      <c r="C132" s="43" t="s">
        <v>132</v>
      </c>
      <c r="D132" s="64">
        <v>11700</v>
      </c>
      <c r="E132" s="46">
        <f t="shared" ref="E132:E133" si="69">G132+1500</f>
        <v>38000</v>
      </c>
      <c r="F132" s="47">
        <f t="shared" ref="F132:F133" si="70">G132+500</f>
        <v>37000</v>
      </c>
      <c r="G132" s="48">
        <v>36500</v>
      </c>
      <c r="H132" s="79">
        <v>85.15</v>
      </c>
      <c r="I132" s="41">
        <f t="shared" ref="I132:I135" si="71">H132*E132/1000</f>
        <v>3235.7</v>
      </c>
    </row>
    <row r="133" spans="1:9" s="80" customFormat="1" ht="13.5" customHeight="1">
      <c r="A133" s="62" t="s">
        <v>9</v>
      </c>
      <c r="B133" s="63" t="s">
        <v>258</v>
      </c>
      <c r="C133" s="43" t="s">
        <v>132</v>
      </c>
      <c r="D133" s="64">
        <v>11700</v>
      </c>
      <c r="E133" s="46">
        <f t="shared" si="69"/>
        <v>38000</v>
      </c>
      <c r="F133" s="47">
        <f t="shared" si="70"/>
        <v>37000</v>
      </c>
      <c r="G133" s="48">
        <v>36500</v>
      </c>
      <c r="H133" s="79">
        <v>93.2</v>
      </c>
      <c r="I133" s="41">
        <f t="shared" si="71"/>
        <v>3541.6</v>
      </c>
    </row>
    <row r="134" spans="1:9" s="80" customFormat="1" ht="13.5" customHeight="1">
      <c r="A134" s="62" t="s">
        <v>9</v>
      </c>
      <c r="B134" s="63" t="s">
        <v>290</v>
      </c>
      <c r="C134" s="43" t="s">
        <v>132</v>
      </c>
      <c r="D134" s="64">
        <v>11700</v>
      </c>
      <c r="E134" s="46">
        <f t="shared" si="67"/>
        <v>37500</v>
      </c>
      <c r="F134" s="47">
        <f t="shared" si="68"/>
        <v>36500</v>
      </c>
      <c r="G134" s="48">
        <v>36000</v>
      </c>
      <c r="H134" s="79">
        <v>127</v>
      </c>
      <c r="I134" s="41">
        <f t="shared" si="71"/>
        <v>4762.5</v>
      </c>
    </row>
    <row r="135" spans="1:9" s="42" customFormat="1" ht="13.5" customHeight="1">
      <c r="A135" s="62" t="s">
        <v>9</v>
      </c>
      <c r="B135" s="63" t="s">
        <v>147</v>
      </c>
      <c r="C135" s="43" t="s">
        <v>132</v>
      </c>
      <c r="D135" s="64">
        <v>11700</v>
      </c>
      <c r="E135" s="46">
        <f t="shared" si="67"/>
        <v>37500</v>
      </c>
      <c r="F135" s="47">
        <f t="shared" si="68"/>
        <v>36500</v>
      </c>
      <c r="G135" s="48">
        <v>36000</v>
      </c>
      <c r="H135" s="69">
        <v>144</v>
      </c>
      <c r="I135" s="41">
        <f t="shared" si="71"/>
        <v>5400</v>
      </c>
    </row>
    <row r="136" spans="1:9" s="4" customFormat="1" ht="13.5" customHeight="1">
      <c r="A136" s="91" t="s">
        <v>292</v>
      </c>
      <c r="B136" s="92"/>
      <c r="C136" s="92"/>
      <c r="D136" s="92"/>
      <c r="E136" s="92"/>
      <c r="F136" s="92"/>
      <c r="G136" s="92"/>
      <c r="H136" s="92"/>
      <c r="I136" s="93"/>
    </row>
    <row r="137" spans="1:9" s="4" customFormat="1" ht="13.5" customHeight="1">
      <c r="A137" s="62" t="s">
        <v>10</v>
      </c>
      <c r="B137" s="60" t="s">
        <v>148</v>
      </c>
      <c r="C137" s="43" t="s">
        <v>132</v>
      </c>
      <c r="D137" s="64">
        <v>11700</v>
      </c>
      <c r="E137" s="46">
        <f>G137+1500</f>
        <v>37000</v>
      </c>
      <c r="F137" s="47">
        <f>G137+500</f>
        <v>36000</v>
      </c>
      <c r="G137" s="48">
        <v>35500</v>
      </c>
      <c r="H137" s="69">
        <v>82.5</v>
      </c>
      <c r="I137" s="41">
        <f t="shared" si="61"/>
        <v>3052.5</v>
      </c>
    </row>
    <row r="138" spans="1:9" s="4" customFormat="1" ht="13.5" customHeight="1">
      <c r="A138" s="62" t="s">
        <v>10</v>
      </c>
      <c r="B138" s="60" t="s">
        <v>252</v>
      </c>
      <c r="C138" s="43" t="s">
        <v>132</v>
      </c>
      <c r="D138" s="64">
        <v>11700</v>
      </c>
      <c r="E138" s="46">
        <f t="shared" ref="E138" si="72">G138+1500</f>
        <v>37000</v>
      </c>
      <c r="F138" s="47">
        <f t="shared" ref="F138" si="73">G138+500</f>
        <v>36000</v>
      </c>
      <c r="G138" s="48">
        <v>35500</v>
      </c>
      <c r="H138" s="69">
        <v>102.13</v>
      </c>
      <c r="I138" s="41">
        <f t="shared" ref="I138" si="74">H138*E138/1000</f>
        <v>3778.81</v>
      </c>
    </row>
    <row r="139" spans="1:9" s="4" customFormat="1" ht="13.5" customHeight="1">
      <c r="A139" s="62" t="s">
        <v>10</v>
      </c>
      <c r="B139" s="60" t="s">
        <v>149</v>
      </c>
      <c r="C139" s="43" t="s">
        <v>132</v>
      </c>
      <c r="D139" s="64">
        <v>11700</v>
      </c>
      <c r="E139" s="46">
        <f t="shared" ref="E139:E156" si="75">G139+1500</f>
        <v>37000</v>
      </c>
      <c r="F139" s="47">
        <f t="shared" ref="F139:F156" si="76">G139+500</f>
        <v>36000</v>
      </c>
      <c r="G139" s="48">
        <v>35500</v>
      </c>
      <c r="H139" s="69">
        <v>103.72</v>
      </c>
      <c r="I139" s="41">
        <f t="shared" si="61"/>
        <v>3837.64</v>
      </c>
    </row>
    <row r="140" spans="1:9" s="4" customFormat="1" ht="13.5" customHeight="1">
      <c r="A140" s="62" t="s">
        <v>10</v>
      </c>
      <c r="B140" s="60" t="s">
        <v>150</v>
      </c>
      <c r="C140" s="43" t="s">
        <v>132</v>
      </c>
      <c r="D140" s="64">
        <v>6000</v>
      </c>
      <c r="E140" s="46">
        <f t="shared" si="75"/>
        <v>37000</v>
      </c>
      <c r="F140" s="47">
        <f t="shared" si="76"/>
        <v>36000</v>
      </c>
      <c r="G140" s="48">
        <v>35500</v>
      </c>
      <c r="H140" s="69">
        <v>65.7</v>
      </c>
      <c r="I140" s="41">
        <f t="shared" si="61"/>
        <v>2430.9</v>
      </c>
    </row>
    <row r="141" spans="1:9" s="4" customFormat="1" ht="13.5" customHeight="1">
      <c r="A141" s="62" t="s">
        <v>10</v>
      </c>
      <c r="B141" s="60" t="s">
        <v>150</v>
      </c>
      <c r="C141" s="43" t="s">
        <v>132</v>
      </c>
      <c r="D141" s="64">
        <v>11700</v>
      </c>
      <c r="E141" s="46">
        <f t="shared" si="75"/>
        <v>37000</v>
      </c>
      <c r="F141" s="47">
        <f t="shared" si="76"/>
        <v>36000</v>
      </c>
      <c r="G141" s="48">
        <v>35500</v>
      </c>
      <c r="H141" s="69">
        <v>124.22</v>
      </c>
      <c r="I141" s="41">
        <f t="shared" si="61"/>
        <v>4596.1400000000003</v>
      </c>
    </row>
    <row r="142" spans="1:9" s="4" customFormat="1" ht="13.5" customHeight="1">
      <c r="A142" s="62" t="s">
        <v>10</v>
      </c>
      <c r="B142" s="44" t="s">
        <v>151</v>
      </c>
      <c r="C142" s="43" t="s">
        <v>132</v>
      </c>
      <c r="D142" s="64">
        <v>11700</v>
      </c>
      <c r="E142" s="46">
        <f t="shared" si="75"/>
        <v>37000</v>
      </c>
      <c r="F142" s="47">
        <f t="shared" si="76"/>
        <v>36000</v>
      </c>
      <c r="G142" s="48">
        <v>35500</v>
      </c>
      <c r="H142" s="69">
        <v>146.05000000000001</v>
      </c>
      <c r="I142" s="41">
        <f t="shared" si="61"/>
        <v>5403.85</v>
      </c>
    </row>
    <row r="143" spans="1:9" s="4" customFormat="1" ht="13.5" customHeight="1">
      <c r="A143" s="62" t="s">
        <v>10</v>
      </c>
      <c r="B143" s="44" t="s">
        <v>152</v>
      </c>
      <c r="C143" s="43" t="s">
        <v>132</v>
      </c>
      <c r="D143" s="64">
        <v>6000</v>
      </c>
      <c r="E143" s="46">
        <f t="shared" si="75"/>
        <v>37000</v>
      </c>
      <c r="F143" s="47">
        <f t="shared" si="76"/>
        <v>36000</v>
      </c>
      <c r="G143" s="48">
        <v>35500</v>
      </c>
      <c r="H143" s="69">
        <v>85.56</v>
      </c>
      <c r="I143" s="41">
        <f t="shared" si="61"/>
        <v>3165.72</v>
      </c>
    </row>
    <row r="144" spans="1:9" s="4" customFormat="1" ht="13.5" customHeight="1">
      <c r="A144" s="62" t="s">
        <v>10</v>
      </c>
      <c r="B144" s="44" t="s">
        <v>310</v>
      </c>
      <c r="C144" s="43" t="s">
        <v>132</v>
      </c>
      <c r="D144" s="64">
        <v>11700</v>
      </c>
      <c r="E144" s="46">
        <f t="shared" si="75"/>
        <v>37000</v>
      </c>
      <c r="F144" s="47">
        <f t="shared" si="76"/>
        <v>36000</v>
      </c>
      <c r="G144" s="48">
        <v>35500</v>
      </c>
      <c r="H144" s="69">
        <v>169.75</v>
      </c>
      <c r="I144" s="41">
        <f t="shared" si="61"/>
        <v>6280.75</v>
      </c>
    </row>
    <row r="145" spans="1:9" s="4" customFormat="1" ht="13.5" customHeight="1">
      <c r="A145" s="62" t="s">
        <v>10</v>
      </c>
      <c r="B145" s="44" t="s">
        <v>153</v>
      </c>
      <c r="C145" s="43" t="s">
        <v>132</v>
      </c>
      <c r="D145" s="64">
        <v>12000</v>
      </c>
      <c r="E145" s="46">
        <f t="shared" si="75"/>
        <v>38500</v>
      </c>
      <c r="F145" s="47">
        <f t="shared" si="76"/>
        <v>37500</v>
      </c>
      <c r="G145" s="48">
        <v>37000</v>
      </c>
      <c r="H145" s="69">
        <v>196.68</v>
      </c>
      <c r="I145" s="41">
        <f t="shared" si="61"/>
        <v>7572.18</v>
      </c>
    </row>
    <row r="146" spans="1:9" s="4" customFormat="1" ht="13.5" customHeight="1">
      <c r="A146" s="62" t="s">
        <v>10</v>
      </c>
      <c r="B146" s="44" t="s">
        <v>154</v>
      </c>
      <c r="C146" s="43" t="s">
        <v>132</v>
      </c>
      <c r="D146" s="64">
        <v>12000</v>
      </c>
      <c r="E146" s="46">
        <f t="shared" si="75"/>
        <v>45000</v>
      </c>
      <c r="F146" s="47">
        <f t="shared" si="76"/>
        <v>44000</v>
      </c>
      <c r="G146" s="48">
        <v>43500</v>
      </c>
      <c r="H146" s="69">
        <v>220.63</v>
      </c>
      <c r="I146" s="41">
        <f t="shared" si="61"/>
        <v>9928.35</v>
      </c>
    </row>
    <row r="147" spans="1:9" s="4" customFormat="1" ht="13.5" customHeight="1">
      <c r="A147" s="62" t="s">
        <v>10</v>
      </c>
      <c r="B147" s="44" t="s">
        <v>155</v>
      </c>
      <c r="C147" s="43" t="s">
        <v>132</v>
      </c>
      <c r="D147" s="64">
        <v>11000</v>
      </c>
      <c r="E147" s="46">
        <f t="shared" si="75"/>
        <v>47000</v>
      </c>
      <c r="F147" s="47">
        <f t="shared" si="76"/>
        <v>46000</v>
      </c>
      <c r="G147" s="48">
        <v>45500</v>
      </c>
      <c r="H147" s="69">
        <v>245</v>
      </c>
      <c r="I147" s="41">
        <f t="shared" si="61"/>
        <v>11515</v>
      </c>
    </row>
    <row r="148" spans="1:9" s="4" customFormat="1" ht="13.5" customHeight="1">
      <c r="A148" s="62" t="s">
        <v>10</v>
      </c>
      <c r="B148" s="44" t="s">
        <v>156</v>
      </c>
      <c r="C148" s="43" t="s">
        <v>132</v>
      </c>
      <c r="D148" s="64">
        <v>12000</v>
      </c>
      <c r="E148" s="46">
        <f t="shared" si="75"/>
        <v>47000</v>
      </c>
      <c r="F148" s="47">
        <f t="shared" si="76"/>
        <v>46000</v>
      </c>
      <c r="G148" s="48">
        <v>45500</v>
      </c>
      <c r="H148" s="69">
        <v>252</v>
      </c>
      <c r="I148" s="41">
        <f t="shared" si="61"/>
        <v>11844</v>
      </c>
    </row>
    <row r="149" spans="1:9" s="4" customFormat="1" ht="13.5" customHeight="1">
      <c r="A149" s="62" t="s">
        <v>10</v>
      </c>
      <c r="B149" s="44" t="s">
        <v>155</v>
      </c>
      <c r="C149" s="43" t="s">
        <v>132</v>
      </c>
      <c r="D149" s="64">
        <v>12000</v>
      </c>
      <c r="E149" s="46">
        <f t="shared" si="75"/>
        <v>47000</v>
      </c>
      <c r="F149" s="47">
        <f t="shared" si="76"/>
        <v>46000</v>
      </c>
      <c r="G149" s="48">
        <v>45500</v>
      </c>
      <c r="H149" s="69">
        <v>260</v>
      </c>
      <c r="I149" s="41">
        <f t="shared" si="61"/>
        <v>12220</v>
      </c>
    </row>
    <row r="150" spans="1:9" s="4" customFormat="1" ht="13.5" customHeight="1">
      <c r="A150" s="62" t="s">
        <v>10</v>
      </c>
      <c r="B150" s="44" t="s">
        <v>157</v>
      </c>
      <c r="C150" s="43" t="s">
        <v>132</v>
      </c>
      <c r="D150" s="64">
        <v>11000</v>
      </c>
      <c r="E150" s="46">
        <f t="shared" si="75"/>
        <v>46500</v>
      </c>
      <c r="F150" s="47">
        <f t="shared" si="76"/>
        <v>45500</v>
      </c>
      <c r="G150" s="48">
        <v>45000</v>
      </c>
      <c r="H150" s="69">
        <v>268</v>
      </c>
      <c r="I150" s="41">
        <f t="shared" si="61"/>
        <v>12462</v>
      </c>
    </row>
    <row r="151" spans="1:9" s="4" customFormat="1" ht="13.5" customHeight="1">
      <c r="A151" s="62" t="s">
        <v>10</v>
      </c>
      <c r="B151" s="44" t="s">
        <v>158</v>
      </c>
      <c r="C151" s="43" t="s">
        <v>132</v>
      </c>
      <c r="D151" s="64">
        <v>12000</v>
      </c>
      <c r="E151" s="46">
        <f t="shared" si="75"/>
        <v>46500</v>
      </c>
      <c r="F151" s="47">
        <f t="shared" si="76"/>
        <v>45500</v>
      </c>
      <c r="G151" s="48">
        <v>45000</v>
      </c>
      <c r="H151" s="69">
        <v>288</v>
      </c>
      <c r="I151" s="41">
        <f t="shared" si="61"/>
        <v>13392</v>
      </c>
    </row>
    <row r="152" spans="1:9" s="4" customFormat="1" ht="13.5" customHeight="1">
      <c r="A152" s="62" t="s">
        <v>10</v>
      </c>
      <c r="B152" s="44" t="s">
        <v>157</v>
      </c>
      <c r="C152" s="43" t="s">
        <v>132</v>
      </c>
      <c r="D152" s="64">
        <v>12000</v>
      </c>
      <c r="E152" s="46">
        <f t="shared" si="75"/>
        <v>46500</v>
      </c>
      <c r="F152" s="47">
        <f t="shared" si="76"/>
        <v>45500</v>
      </c>
      <c r="G152" s="48">
        <v>45000</v>
      </c>
      <c r="H152" s="69">
        <v>296</v>
      </c>
      <c r="I152" s="41">
        <f t="shared" si="61"/>
        <v>13764</v>
      </c>
    </row>
    <row r="153" spans="1:9" s="4" customFormat="1" ht="13.5" customHeight="1">
      <c r="A153" s="62" t="s">
        <v>10</v>
      </c>
      <c r="B153" s="44" t="s">
        <v>159</v>
      </c>
      <c r="C153" s="43" t="s">
        <v>132</v>
      </c>
      <c r="D153" s="64">
        <v>11000</v>
      </c>
      <c r="E153" s="46">
        <f t="shared" si="75"/>
        <v>46500</v>
      </c>
      <c r="F153" s="47">
        <f t="shared" si="76"/>
        <v>45500</v>
      </c>
      <c r="G153" s="48">
        <v>45000</v>
      </c>
      <c r="H153" s="69">
        <v>304</v>
      </c>
      <c r="I153" s="41">
        <f t="shared" si="61"/>
        <v>14136</v>
      </c>
    </row>
    <row r="154" spans="1:9" s="4" customFormat="1" ht="13.5" customHeight="1">
      <c r="A154" s="62" t="s">
        <v>10</v>
      </c>
      <c r="B154" s="44" t="s">
        <v>160</v>
      </c>
      <c r="C154" s="43" t="s">
        <v>132</v>
      </c>
      <c r="D154" s="64">
        <v>12000</v>
      </c>
      <c r="E154" s="46">
        <f t="shared" si="75"/>
        <v>46500</v>
      </c>
      <c r="F154" s="47">
        <f t="shared" si="76"/>
        <v>45500</v>
      </c>
      <c r="G154" s="48">
        <v>45000</v>
      </c>
      <c r="H154" s="69">
        <v>342</v>
      </c>
      <c r="I154" s="41">
        <f t="shared" si="61"/>
        <v>15903</v>
      </c>
    </row>
    <row r="155" spans="1:9" s="4" customFormat="1" ht="13.5" customHeight="1">
      <c r="A155" s="62" t="s">
        <v>10</v>
      </c>
      <c r="B155" s="44" t="s">
        <v>159</v>
      </c>
      <c r="C155" s="43" t="s">
        <v>132</v>
      </c>
      <c r="D155" s="64">
        <v>12000</v>
      </c>
      <c r="E155" s="46">
        <f t="shared" si="75"/>
        <v>46500</v>
      </c>
      <c r="F155" s="47">
        <f t="shared" si="76"/>
        <v>45500</v>
      </c>
      <c r="G155" s="48">
        <v>45000</v>
      </c>
      <c r="H155" s="69">
        <v>342</v>
      </c>
      <c r="I155" s="41">
        <f t="shared" si="61"/>
        <v>15903</v>
      </c>
    </row>
    <row r="156" spans="1:9" s="4" customFormat="1" ht="13.5" customHeight="1">
      <c r="A156" s="62" t="s">
        <v>10</v>
      </c>
      <c r="B156" s="44" t="s">
        <v>293</v>
      </c>
      <c r="C156" s="43" t="s">
        <v>132</v>
      </c>
      <c r="D156" s="64">
        <v>12000</v>
      </c>
      <c r="E156" s="46">
        <f t="shared" si="75"/>
        <v>46500</v>
      </c>
      <c r="F156" s="47">
        <f t="shared" si="76"/>
        <v>45500</v>
      </c>
      <c r="G156" s="48">
        <v>45000</v>
      </c>
      <c r="H156" s="69">
        <v>393</v>
      </c>
      <c r="I156" s="41">
        <f t="shared" si="61"/>
        <v>18274.5</v>
      </c>
    </row>
    <row r="157" spans="1:9" s="4" customFormat="1" ht="13.5" customHeight="1">
      <c r="A157" s="91" t="s">
        <v>129</v>
      </c>
      <c r="B157" s="92"/>
      <c r="C157" s="92"/>
      <c r="D157" s="92"/>
      <c r="E157" s="92"/>
      <c r="F157" s="92"/>
      <c r="G157" s="92"/>
      <c r="H157" s="92"/>
      <c r="I157" s="93"/>
    </row>
    <row r="158" spans="1:9" s="42" customFormat="1" ht="12.75">
      <c r="A158" s="43" t="s">
        <v>14</v>
      </c>
      <c r="B158" s="62" t="s">
        <v>15</v>
      </c>
      <c r="C158" s="43" t="s">
        <v>132</v>
      </c>
      <c r="D158" s="65">
        <v>12000</v>
      </c>
      <c r="E158" s="46">
        <f>G158+1500</f>
        <v>56000</v>
      </c>
      <c r="F158" s="47">
        <f>G158+500</f>
        <v>55000</v>
      </c>
      <c r="G158" s="48">
        <v>54500</v>
      </c>
      <c r="H158" s="69">
        <v>262.64</v>
      </c>
      <c r="I158" s="41">
        <f t="shared" si="61"/>
        <v>14707.84</v>
      </c>
    </row>
    <row r="159" spans="1:9" s="42" customFormat="1" ht="12.75">
      <c r="A159" s="43" t="s">
        <v>14</v>
      </c>
      <c r="B159" s="62" t="s">
        <v>17</v>
      </c>
      <c r="C159" s="43" t="s">
        <v>132</v>
      </c>
      <c r="D159" s="65">
        <v>12000</v>
      </c>
      <c r="E159" s="46">
        <f t="shared" ref="E159:E170" si="77">G159+1500</f>
        <v>59500</v>
      </c>
      <c r="F159" s="47">
        <f t="shared" ref="F159:F170" si="78">G159+500</f>
        <v>58500</v>
      </c>
      <c r="G159" s="48">
        <v>58000</v>
      </c>
      <c r="H159" s="69">
        <v>371.24</v>
      </c>
      <c r="I159" s="41">
        <f t="shared" si="61"/>
        <v>22088.78</v>
      </c>
    </row>
    <row r="160" spans="1:9" s="42" customFormat="1" ht="12.75">
      <c r="A160" s="43" t="s">
        <v>14</v>
      </c>
      <c r="B160" s="62" t="s">
        <v>16</v>
      </c>
      <c r="C160" s="43" t="s">
        <v>132</v>
      </c>
      <c r="D160" s="65">
        <v>12000</v>
      </c>
      <c r="E160" s="46">
        <f t="shared" si="77"/>
        <v>58500</v>
      </c>
      <c r="F160" s="47">
        <f t="shared" si="78"/>
        <v>57500</v>
      </c>
      <c r="G160" s="48">
        <v>57000</v>
      </c>
      <c r="H160" s="70">
        <v>508</v>
      </c>
      <c r="I160" s="41">
        <f t="shared" si="61"/>
        <v>29718</v>
      </c>
    </row>
    <row r="161" spans="1:9" s="42" customFormat="1" ht="12.75">
      <c r="A161" s="43" t="s">
        <v>14</v>
      </c>
      <c r="B161" s="62" t="s">
        <v>18</v>
      </c>
      <c r="C161" s="43" t="s">
        <v>132</v>
      </c>
      <c r="D161" s="65">
        <v>12000</v>
      </c>
      <c r="E161" s="46">
        <f t="shared" si="77"/>
        <v>59000</v>
      </c>
      <c r="F161" s="47">
        <f t="shared" si="78"/>
        <v>58000</v>
      </c>
      <c r="G161" s="48">
        <v>57500</v>
      </c>
      <c r="H161" s="70">
        <v>315.67</v>
      </c>
      <c r="I161" s="41">
        <f t="shared" si="61"/>
        <v>18624.53</v>
      </c>
    </row>
    <row r="162" spans="1:9" s="80" customFormat="1" ht="12.75">
      <c r="A162" s="43" t="s">
        <v>14</v>
      </c>
      <c r="B162" s="62" t="s">
        <v>19</v>
      </c>
      <c r="C162" s="43" t="s">
        <v>132</v>
      </c>
      <c r="D162" s="65">
        <v>12000</v>
      </c>
      <c r="E162" s="46">
        <f t="shared" ref="E162:E163" si="79">G162+1500</f>
        <v>58000</v>
      </c>
      <c r="F162" s="47">
        <f t="shared" ref="F162:F163" si="80">G162+500</f>
        <v>57000</v>
      </c>
      <c r="G162" s="48">
        <v>56500</v>
      </c>
      <c r="H162" s="79">
        <v>535</v>
      </c>
      <c r="I162" s="41">
        <f t="shared" ref="I162:I163" si="81">H162*E162/1000</f>
        <v>31030</v>
      </c>
    </row>
    <row r="163" spans="1:9" s="80" customFormat="1" ht="12.75">
      <c r="A163" s="43" t="s">
        <v>14</v>
      </c>
      <c r="B163" s="62" t="s">
        <v>299</v>
      </c>
      <c r="C163" s="43" t="s">
        <v>132</v>
      </c>
      <c r="D163" s="65">
        <v>12000</v>
      </c>
      <c r="E163" s="46">
        <f t="shared" si="79"/>
        <v>58000</v>
      </c>
      <c r="F163" s="47">
        <f t="shared" si="80"/>
        <v>57000</v>
      </c>
      <c r="G163" s="48">
        <v>56500</v>
      </c>
      <c r="H163" s="40">
        <v>760.77</v>
      </c>
      <c r="I163" s="41">
        <f t="shared" si="81"/>
        <v>44124.66</v>
      </c>
    </row>
    <row r="164" spans="1:9" s="80" customFormat="1" ht="12.75">
      <c r="A164" s="43" t="s">
        <v>14</v>
      </c>
      <c r="B164" s="62" t="s">
        <v>20</v>
      </c>
      <c r="C164" s="43" t="s">
        <v>132</v>
      </c>
      <c r="D164" s="65">
        <v>12000</v>
      </c>
      <c r="E164" s="46">
        <f t="shared" si="77"/>
        <v>56500</v>
      </c>
      <c r="F164" s="47">
        <f t="shared" si="78"/>
        <v>55500</v>
      </c>
      <c r="G164" s="48">
        <v>55000</v>
      </c>
      <c r="H164" s="40">
        <v>397.5</v>
      </c>
      <c r="I164" s="41">
        <f t="shared" si="61"/>
        <v>22458.75</v>
      </c>
    </row>
    <row r="165" spans="1:9" s="80" customFormat="1" ht="12.75">
      <c r="A165" s="43" t="s">
        <v>14</v>
      </c>
      <c r="B165" s="62" t="s">
        <v>300</v>
      </c>
      <c r="C165" s="43" t="s">
        <v>132</v>
      </c>
      <c r="D165" s="65">
        <v>12000</v>
      </c>
      <c r="E165" s="46">
        <f t="shared" si="77"/>
        <v>59500</v>
      </c>
      <c r="F165" s="47">
        <f t="shared" si="78"/>
        <v>58500</v>
      </c>
      <c r="G165" s="48">
        <v>58000</v>
      </c>
      <c r="H165" s="79">
        <v>680</v>
      </c>
      <c r="I165" s="41">
        <f t="shared" si="61"/>
        <v>40460</v>
      </c>
    </row>
    <row r="166" spans="1:9" s="80" customFormat="1" ht="12.75">
      <c r="A166" s="43" t="s">
        <v>14</v>
      </c>
      <c r="B166" s="62" t="s">
        <v>21</v>
      </c>
      <c r="C166" s="43" t="s">
        <v>132</v>
      </c>
      <c r="D166" s="65">
        <v>12000</v>
      </c>
      <c r="E166" s="46">
        <f t="shared" ref="E166:E168" si="82">G166+1500</f>
        <v>57500</v>
      </c>
      <c r="F166" s="47">
        <f t="shared" ref="F166:F168" si="83">G166+500</f>
        <v>56500</v>
      </c>
      <c r="G166" s="48">
        <v>56000</v>
      </c>
      <c r="H166" s="40">
        <v>1049</v>
      </c>
      <c r="I166" s="41">
        <f t="shared" ref="I166:I168" si="84">H166*E166/1000</f>
        <v>60317.5</v>
      </c>
    </row>
    <row r="167" spans="1:9" s="80" customFormat="1" ht="12.75">
      <c r="A167" s="43" t="s">
        <v>14</v>
      </c>
      <c r="B167" s="62" t="s">
        <v>22</v>
      </c>
      <c r="C167" s="43" t="s">
        <v>132</v>
      </c>
      <c r="D167" s="65">
        <v>12000</v>
      </c>
      <c r="E167" s="46">
        <f t="shared" si="82"/>
        <v>56500</v>
      </c>
      <c r="F167" s="47">
        <f t="shared" si="83"/>
        <v>55500</v>
      </c>
      <c r="G167" s="48">
        <v>55000</v>
      </c>
      <c r="H167" s="40">
        <v>504.62</v>
      </c>
      <c r="I167" s="41">
        <f t="shared" si="84"/>
        <v>28511.03</v>
      </c>
    </row>
    <row r="168" spans="1:9" s="80" customFormat="1" ht="12.75">
      <c r="A168" s="43" t="s">
        <v>14</v>
      </c>
      <c r="B168" s="62" t="s">
        <v>301</v>
      </c>
      <c r="C168" s="43" t="s">
        <v>132</v>
      </c>
      <c r="D168" s="65">
        <v>12000</v>
      </c>
      <c r="E168" s="46">
        <f t="shared" si="82"/>
        <v>59500</v>
      </c>
      <c r="F168" s="47">
        <f t="shared" si="83"/>
        <v>58500</v>
      </c>
      <c r="G168" s="48">
        <v>58000</v>
      </c>
      <c r="H168" s="79">
        <v>797.15</v>
      </c>
      <c r="I168" s="41">
        <f t="shared" si="84"/>
        <v>47430.425000000003</v>
      </c>
    </row>
    <row r="169" spans="1:9" s="42" customFormat="1" ht="12.75">
      <c r="A169" s="43" t="s">
        <v>14</v>
      </c>
      <c r="B169" s="62" t="s">
        <v>23</v>
      </c>
      <c r="C169" s="43" t="s">
        <v>132</v>
      </c>
      <c r="D169" s="65">
        <v>12000</v>
      </c>
      <c r="E169" s="46">
        <f t="shared" si="77"/>
        <v>59000</v>
      </c>
      <c r="F169" s="47">
        <f t="shared" si="78"/>
        <v>58000</v>
      </c>
      <c r="G169" s="48">
        <v>57500</v>
      </c>
      <c r="H169" s="70">
        <v>1305</v>
      </c>
      <c r="I169" s="41">
        <f t="shared" si="61"/>
        <v>76995</v>
      </c>
    </row>
    <row r="170" spans="1:9" s="42" customFormat="1" ht="12.75">
      <c r="A170" s="43" t="s">
        <v>14</v>
      </c>
      <c r="B170" s="62" t="s">
        <v>27</v>
      </c>
      <c r="C170" s="43" t="s">
        <v>132</v>
      </c>
      <c r="D170" s="65">
        <v>12000</v>
      </c>
      <c r="E170" s="46">
        <f t="shared" si="77"/>
        <v>58500</v>
      </c>
      <c r="F170" s="47">
        <f t="shared" si="78"/>
        <v>57500</v>
      </c>
      <c r="G170" s="48">
        <v>57000</v>
      </c>
      <c r="H170" s="70">
        <v>700</v>
      </c>
      <c r="I170" s="41">
        <f t="shared" si="61"/>
        <v>40950</v>
      </c>
    </row>
    <row r="171" spans="1:9" s="4" customFormat="1" ht="13.5" customHeight="1">
      <c r="A171" s="91" t="s">
        <v>130</v>
      </c>
      <c r="B171" s="92"/>
      <c r="C171" s="92"/>
      <c r="D171" s="92"/>
      <c r="E171" s="92"/>
      <c r="F171" s="92"/>
      <c r="G171" s="92"/>
      <c r="H171" s="92"/>
      <c r="I171" s="93"/>
    </row>
    <row r="172" spans="1:9" s="2" customFormat="1" ht="13.5" customHeight="1">
      <c r="A172" s="43" t="s">
        <v>259</v>
      </c>
      <c r="B172" s="63" t="s">
        <v>161</v>
      </c>
      <c r="C172" s="83" t="s">
        <v>132</v>
      </c>
      <c r="D172" s="84"/>
      <c r="E172" s="46">
        <f>G172+1500</f>
        <v>37800</v>
      </c>
      <c r="F172" s="47">
        <f>G172+500</f>
        <v>36800</v>
      </c>
      <c r="G172" s="48">
        <v>36300</v>
      </c>
      <c r="H172" s="79">
        <v>50</v>
      </c>
      <c r="I172" s="41">
        <f t="shared" ref="I172:I173" si="85">H172*E172/1000</f>
        <v>1890</v>
      </c>
    </row>
    <row r="173" spans="1:9" s="2" customFormat="1" ht="13.5" customHeight="1">
      <c r="A173" s="43" t="s">
        <v>259</v>
      </c>
      <c r="B173" s="63" t="s">
        <v>294</v>
      </c>
      <c r="C173" s="83" t="s">
        <v>132</v>
      </c>
      <c r="D173" s="84"/>
      <c r="E173" s="46">
        <f>G173+1500</f>
        <v>38300</v>
      </c>
      <c r="F173" s="47">
        <f>G173+500</f>
        <v>37300</v>
      </c>
      <c r="G173" s="48">
        <v>36800</v>
      </c>
      <c r="H173" s="79">
        <v>64.66</v>
      </c>
      <c r="I173" s="41">
        <f t="shared" si="85"/>
        <v>2476.4780000000001</v>
      </c>
    </row>
    <row r="174" spans="1:9" s="4" customFormat="1" ht="13.5" customHeight="1">
      <c r="A174" s="43" t="s">
        <v>259</v>
      </c>
      <c r="B174" s="63" t="s">
        <v>162</v>
      </c>
      <c r="C174" s="83" t="s">
        <v>132</v>
      </c>
      <c r="D174" s="84"/>
      <c r="E174" s="46">
        <f t="shared" ref="E174:E206" si="86">G174+1500</f>
        <v>37500</v>
      </c>
      <c r="F174" s="47">
        <f t="shared" ref="F174:F206" si="87">G174+500</f>
        <v>36500</v>
      </c>
      <c r="G174" s="48">
        <v>36000</v>
      </c>
      <c r="H174" s="79">
        <v>75.34</v>
      </c>
      <c r="I174" s="41">
        <f t="shared" si="61"/>
        <v>2825.25</v>
      </c>
    </row>
    <row r="175" spans="1:9" s="2" customFormat="1" ht="13.5" customHeight="1">
      <c r="A175" s="43" t="s">
        <v>259</v>
      </c>
      <c r="B175" s="63" t="s">
        <v>295</v>
      </c>
      <c r="C175" s="83" t="s">
        <v>132</v>
      </c>
      <c r="D175" s="84"/>
      <c r="E175" s="46">
        <f>G175+1500</f>
        <v>38000</v>
      </c>
      <c r="F175" s="47">
        <f>G175+500</f>
        <v>37000</v>
      </c>
      <c r="G175" s="48">
        <v>36500</v>
      </c>
      <c r="H175" s="79">
        <v>95.82</v>
      </c>
      <c r="I175" s="41">
        <f t="shared" si="61"/>
        <v>3641.1599999999994</v>
      </c>
    </row>
    <row r="176" spans="1:9" s="4" customFormat="1" ht="13.5" customHeight="1">
      <c r="A176" s="43" t="s">
        <v>259</v>
      </c>
      <c r="B176" s="60" t="s">
        <v>163</v>
      </c>
      <c r="C176" s="83" t="s">
        <v>132</v>
      </c>
      <c r="D176" s="84"/>
      <c r="E176" s="46">
        <f t="shared" si="86"/>
        <v>36500</v>
      </c>
      <c r="F176" s="47">
        <f t="shared" si="87"/>
        <v>35500</v>
      </c>
      <c r="G176" s="48">
        <v>35000</v>
      </c>
      <c r="H176" s="79">
        <v>286</v>
      </c>
      <c r="I176" s="41">
        <f t="shared" si="61"/>
        <v>10439</v>
      </c>
    </row>
    <row r="177" spans="1:9" s="4" customFormat="1" ht="13.5" customHeight="1">
      <c r="A177" s="43" t="s">
        <v>259</v>
      </c>
      <c r="B177" s="60" t="s">
        <v>164</v>
      </c>
      <c r="C177" s="83" t="s">
        <v>132</v>
      </c>
      <c r="D177" s="84"/>
      <c r="E177" s="46">
        <f t="shared" si="86"/>
        <v>36500</v>
      </c>
      <c r="F177" s="47">
        <f t="shared" si="87"/>
        <v>35500</v>
      </c>
      <c r="G177" s="48">
        <v>35000</v>
      </c>
      <c r="H177" s="79">
        <v>353</v>
      </c>
      <c r="I177" s="41">
        <f t="shared" si="61"/>
        <v>12884.5</v>
      </c>
    </row>
    <row r="178" spans="1:9" s="4" customFormat="1" ht="13.5" customHeight="1">
      <c r="A178" s="43" t="s">
        <v>259</v>
      </c>
      <c r="B178" s="60" t="s">
        <v>165</v>
      </c>
      <c r="C178" s="83" t="s">
        <v>132</v>
      </c>
      <c r="D178" s="84"/>
      <c r="E178" s="46">
        <f t="shared" si="86"/>
        <v>36500</v>
      </c>
      <c r="F178" s="47">
        <f t="shared" si="87"/>
        <v>35500</v>
      </c>
      <c r="G178" s="48">
        <v>35000</v>
      </c>
      <c r="H178" s="79">
        <v>419</v>
      </c>
      <c r="I178" s="41">
        <f t="shared" ref="I178:I206" si="88">H178*E178/1000</f>
        <v>15293.5</v>
      </c>
    </row>
    <row r="179" spans="1:9" s="4" customFormat="1" ht="13.5" customHeight="1">
      <c r="A179" s="43" t="s">
        <v>259</v>
      </c>
      <c r="B179" s="60" t="s">
        <v>166</v>
      </c>
      <c r="C179" s="83" t="s">
        <v>132</v>
      </c>
      <c r="D179" s="84"/>
      <c r="E179" s="46">
        <f t="shared" si="86"/>
        <v>36500</v>
      </c>
      <c r="F179" s="47">
        <f t="shared" si="87"/>
        <v>35500</v>
      </c>
      <c r="G179" s="48">
        <v>35000</v>
      </c>
      <c r="H179" s="79">
        <v>551</v>
      </c>
      <c r="I179" s="41">
        <f t="shared" si="88"/>
        <v>20111.5</v>
      </c>
    </row>
    <row r="180" spans="1:9" s="4" customFormat="1" ht="13.5" customHeight="1">
      <c r="A180" s="43" t="s">
        <v>259</v>
      </c>
      <c r="B180" s="60" t="s">
        <v>167</v>
      </c>
      <c r="C180" s="83" t="s">
        <v>132</v>
      </c>
      <c r="D180" s="84"/>
      <c r="E180" s="46">
        <f t="shared" si="86"/>
        <v>36500</v>
      </c>
      <c r="F180" s="47">
        <f t="shared" si="87"/>
        <v>35500</v>
      </c>
      <c r="G180" s="48">
        <v>35000</v>
      </c>
      <c r="H180" s="79">
        <v>709.1</v>
      </c>
      <c r="I180" s="41">
        <f t="shared" si="88"/>
        <v>25882.15</v>
      </c>
    </row>
    <row r="181" spans="1:9" s="4" customFormat="1" ht="13.5" customHeight="1">
      <c r="A181" s="43" t="s">
        <v>259</v>
      </c>
      <c r="B181" s="60" t="s">
        <v>168</v>
      </c>
      <c r="C181" s="83" t="s">
        <v>132</v>
      </c>
      <c r="D181" s="84"/>
      <c r="E181" s="46">
        <f t="shared" si="86"/>
        <v>36500</v>
      </c>
      <c r="F181" s="47">
        <f t="shared" si="87"/>
        <v>35500</v>
      </c>
      <c r="G181" s="48">
        <v>35000</v>
      </c>
      <c r="H181" s="79">
        <v>837</v>
      </c>
      <c r="I181" s="41">
        <f t="shared" si="88"/>
        <v>30550.5</v>
      </c>
    </row>
    <row r="182" spans="1:9" s="81" customFormat="1" ht="13.5" customHeight="1">
      <c r="A182" s="43" t="s">
        <v>259</v>
      </c>
      <c r="B182" s="60" t="s">
        <v>303</v>
      </c>
      <c r="C182" s="83" t="s">
        <v>132</v>
      </c>
      <c r="D182" s="84"/>
      <c r="E182" s="46">
        <f t="shared" ref="E182" si="89">G182+1500</f>
        <v>39000</v>
      </c>
      <c r="F182" s="47">
        <f t="shared" ref="F182" si="90">G182+500</f>
        <v>38000</v>
      </c>
      <c r="G182" s="48">
        <v>37500</v>
      </c>
      <c r="H182" s="79">
        <v>994</v>
      </c>
      <c r="I182" s="41">
        <f t="shared" si="88"/>
        <v>38766</v>
      </c>
    </row>
    <row r="183" spans="1:9" s="4" customFormat="1" ht="13.5" customHeight="1">
      <c r="A183" s="43" t="s">
        <v>259</v>
      </c>
      <c r="B183" s="60" t="s">
        <v>169</v>
      </c>
      <c r="C183" s="83" t="s">
        <v>132</v>
      </c>
      <c r="D183" s="84"/>
      <c r="E183" s="46">
        <f t="shared" si="86"/>
        <v>38000</v>
      </c>
      <c r="F183" s="47">
        <f t="shared" si="87"/>
        <v>37000</v>
      </c>
      <c r="G183" s="48">
        <v>36500</v>
      </c>
      <c r="H183" s="79">
        <v>1118</v>
      </c>
      <c r="I183" s="41">
        <f t="shared" si="88"/>
        <v>42484</v>
      </c>
    </row>
    <row r="184" spans="1:9" s="4" customFormat="1" ht="13.5" customHeight="1">
      <c r="A184" s="43" t="s">
        <v>259</v>
      </c>
      <c r="B184" s="60" t="s">
        <v>170</v>
      </c>
      <c r="C184" s="83" t="s">
        <v>132</v>
      </c>
      <c r="D184" s="84"/>
      <c r="E184" s="46">
        <f t="shared" si="86"/>
        <v>39500</v>
      </c>
      <c r="F184" s="47">
        <f t="shared" si="87"/>
        <v>38500</v>
      </c>
      <c r="G184" s="48">
        <v>38000</v>
      </c>
      <c r="H184" s="79">
        <v>1428</v>
      </c>
      <c r="I184" s="41">
        <f t="shared" si="88"/>
        <v>56406</v>
      </c>
    </row>
    <row r="185" spans="1:9" s="2" customFormat="1" ht="13.5" customHeight="1">
      <c r="A185" s="43" t="s">
        <v>259</v>
      </c>
      <c r="B185" s="60" t="s">
        <v>171</v>
      </c>
      <c r="C185" s="83" t="s">
        <v>132</v>
      </c>
      <c r="D185" s="84"/>
      <c r="E185" s="46">
        <f t="shared" ref="E185:E187" si="91">G185+1500</f>
        <v>40300</v>
      </c>
      <c r="F185" s="47">
        <f t="shared" ref="F185:F187" si="92">G185+500</f>
        <v>39300</v>
      </c>
      <c r="G185" s="48">
        <v>38800</v>
      </c>
      <c r="H185" s="79">
        <v>1785</v>
      </c>
      <c r="I185" s="41">
        <f t="shared" ref="I185:I188" si="93">H185*E185/1000</f>
        <v>71935.5</v>
      </c>
    </row>
    <row r="186" spans="1:9" s="2" customFormat="1" ht="13.5" customHeight="1">
      <c r="A186" s="43" t="s">
        <v>259</v>
      </c>
      <c r="B186" s="60" t="s">
        <v>271</v>
      </c>
      <c r="C186" s="83" t="s">
        <v>132</v>
      </c>
      <c r="D186" s="84"/>
      <c r="E186" s="46">
        <f t="shared" si="91"/>
        <v>40300</v>
      </c>
      <c r="F186" s="47">
        <f t="shared" si="92"/>
        <v>39300</v>
      </c>
      <c r="G186" s="48">
        <v>38800</v>
      </c>
      <c r="H186" s="79">
        <v>2142</v>
      </c>
      <c r="I186" s="41">
        <f t="shared" si="93"/>
        <v>86322.6</v>
      </c>
    </row>
    <row r="187" spans="1:9" s="2" customFormat="1" ht="13.5" customHeight="1">
      <c r="A187" s="43" t="s">
        <v>259</v>
      </c>
      <c r="B187" s="60" t="s">
        <v>272</v>
      </c>
      <c r="C187" s="83" t="s">
        <v>132</v>
      </c>
      <c r="D187" s="84"/>
      <c r="E187" s="46">
        <f t="shared" si="91"/>
        <v>40300</v>
      </c>
      <c r="F187" s="47">
        <f t="shared" si="92"/>
        <v>39300</v>
      </c>
      <c r="G187" s="48">
        <v>38800</v>
      </c>
      <c r="H187" s="79">
        <v>2903</v>
      </c>
      <c r="I187" s="41">
        <f t="shared" si="93"/>
        <v>116990.9</v>
      </c>
    </row>
    <row r="188" spans="1:9" s="81" customFormat="1" ht="13.5" customHeight="1">
      <c r="A188" s="43" t="s">
        <v>259</v>
      </c>
      <c r="B188" s="60" t="s">
        <v>302</v>
      </c>
      <c r="C188" s="83" t="s">
        <v>132</v>
      </c>
      <c r="D188" s="84"/>
      <c r="E188" s="46">
        <f t="shared" si="86"/>
        <v>41000</v>
      </c>
      <c r="F188" s="47">
        <f t="shared" si="87"/>
        <v>40000</v>
      </c>
      <c r="G188" s="48">
        <v>39500</v>
      </c>
      <c r="H188" s="79">
        <v>3628</v>
      </c>
      <c r="I188" s="41">
        <f t="shared" si="93"/>
        <v>148748</v>
      </c>
    </row>
    <row r="189" spans="1:9" s="2" customFormat="1" ht="13.5" customHeight="1">
      <c r="A189" s="91" t="s">
        <v>276</v>
      </c>
      <c r="B189" s="97"/>
      <c r="C189" s="97"/>
      <c r="D189" s="97"/>
      <c r="E189" s="97"/>
      <c r="F189" s="97"/>
      <c r="G189" s="97"/>
      <c r="H189" s="97"/>
      <c r="I189" s="98"/>
    </row>
    <row r="190" spans="1:9" s="2" customFormat="1" ht="13.5" customHeight="1">
      <c r="A190" s="43" t="s">
        <v>259</v>
      </c>
      <c r="B190" s="60" t="s">
        <v>163</v>
      </c>
      <c r="C190" s="83" t="s">
        <v>275</v>
      </c>
      <c r="D190" s="84"/>
      <c r="E190" s="46">
        <f t="shared" ref="E190:E193" si="94">G190+1500</f>
        <v>39000</v>
      </c>
      <c r="F190" s="47">
        <f t="shared" ref="F190:F193" si="95">G190+500</f>
        <v>38000</v>
      </c>
      <c r="G190" s="48">
        <v>37500</v>
      </c>
      <c r="H190" s="79">
        <v>296</v>
      </c>
      <c r="I190" s="41">
        <f>H190*E190/1000</f>
        <v>11544</v>
      </c>
    </row>
    <row r="191" spans="1:9" s="2" customFormat="1" ht="13.5" customHeight="1">
      <c r="A191" s="43" t="s">
        <v>259</v>
      </c>
      <c r="B191" s="60" t="s">
        <v>164</v>
      </c>
      <c r="C191" s="83" t="s">
        <v>275</v>
      </c>
      <c r="D191" s="84"/>
      <c r="E191" s="46">
        <f t="shared" si="94"/>
        <v>39000</v>
      </c>
      <c r="F191" s="47">
        <f t="shared" si="95"/>
        <v>38000</v>
      </c>
      <c r="G191" s="48">
        <v>37500</v>
      </c>
      <c r="H191" s="79">
        <v>363</v>
      </c>
      <c r="I191" s="41">
        <f t="shared" ref="I191:I193" si="96">H191*E191/1000</f>
        <v>14157</v>
      </c>
    </row>
    <row r="192" spans="1:9" s="2" customFormat="1" ht="13.5" customHeight="1">
      <c r="A192" s="43" t="s">
        <v>259</v>
      </c>
      <c r="B192" s="60" t="s">
        <v>167</v>
      </c>
      <c r="C192" s="83" t="s">
        <v>275</v>
      </c>
      <c r="D192" s="84"/>
      <c r="E192" s="46">
        <f t="shared" si="94"/>
        <v>39000</v>
      </c>
      <c r="F192" s="47">
        <f t="shared" si="95"/>
        <v>38000</v>
      </c>
      <c r="G192" s="48">
        <v>37500</v>
      </c>
      <c r="H192" s="79">
        <v>724</v>
      </c>
      <c r="I192" s="41">
        <f t="shared" si="96"/>
        <v>28236</v>
      </c>
    </row>
    <row r="193" spans="1:9" s="2" customFormat="1" ht="13.5" customHeight="1">
      <c r="A193" s="43" t="s">
        <v>259</v>
      </c>
      <c r="B193" s="60" t="s">
        <v>168</v>
      </c>
      <c r="C193" s="83" t="s">
        <v>275</v>
      </c>
      <c r="D193" s="84"/>
      <c r="E193" s="46">
        <f t="shared" si="94"/>
        <v>39000</v>
      </c>
      <c r="F193" s="47">
        <f t="shared" si="95"/>
        <v>38000</v>
      </c>
      <c r="G193" s="48">
        <v>37500</v>
      </c>
      <c r="H193" s="79">
        <v>872.5</v>
      </c>
      <c r="I193" s="41">
        <f t="shared" si="96"/>
        <v>34027.5</v>
      </c>
    </row>
    <row r="194" spans="1:9" s="2" customFormat="1" ht="13.5" customHeight="1">
      <c r="A194" s="91" t="s">
        <v>273</v>
      </c>
      <c r="B194" s="97"/>
      <c r="C194" s="97"/>
      <c r="D194" s="97"/>
      <c r="E194" s="97"/>
      <c r="F194" s="97"/>
      <c r="G194" s="97"/>
      <c r="H194" s="97"/>
      <c r="I194" s="98"/>
    </row>
    <row r="195" spans="1:9" s="2" customFormat="1" ht="13.5" customHeight="1">
      <c r="A195" s="43" t="s">
        <v>274</v>
      </c>
      <c r="B195" s="63" t="s">
        <v>162</v>
      </c>
      <c r="C195" s="83" t="s">
        <v>132</v>
      </c>
      <c r="D195" s="84"/>
      <c r="E195" s="46">
        <f t="shared" ref="E195:E198" si="97">G195+1500</f>
        <v>39000</v>
      </c>
      <c r="F195" s="47">
        <f t="shared" ref="F195:F198" si="98">G195+500</f>
        <v>38000</v>
      </c>
      <c r="G195" s="48">
        <v>37500</v>
      </c>
      <c r="H195" s="79">
        <v>76</v>
      </c>
      <c r="I195" s="41">
        <f>H195*E195/1000</f>
        <v>2964</v>
      </c>
    </row>
    <row r="196" spans="1:9" s="2" customFormat="1" ht="13.5" customHeight="1">
      <c r="A196" s="43" t="s">
        <v>274</v>
      </c>
      <c r="B196" s="60" t="s">
        <v>163</v>
      </c>
      <c r="C196" s="83" t="s">
        <v>132</v>
      </c>
      <c r="D196" s="84"/>
      <c r="E196" s="46">
        <f t="shared" si="97"/>
        <v>38000</v>
      </c>
      <c r="F196" s="47">
        <f t="shared" si="98"/>
        <v>37000</v>
      </c>
      <c r="G196" s="48">
        <v>36500</v>
      </c>
      <c r="H196" s="79">
        <v>283</v>
      </c>
      <c r="I196" s="41">
        <f t="shared" ref="I196:I197" si="99">H196*E196/1000</f>
        <v>10754</v>
      </c>
    </row>
    <row r="197" spans="1:9" s="2" customFormat="1" ht="13.5" customHeight="1">
      <c r="A197" s="43" t="s">
        <v>274</v>
      </c>
      <c r="B197" s="60" t="s">
        <v>164</v>
      </c>
      <c r="C197" s="83" t="s">
        <v>132</v>
      </c>
      <c r="D197" s="84"/>
      <c r="E197" s="46">
        <f t="shared" si="97"/>
        <v>38000</v>
      </c>
      <c r="F197" s="47">
        <f t="shared" si="98"/>
        <v>37000</v>
      </c>
      <c r="G197" s="48">
        <v>36500</v>
      </c>
      <c r="H197" s="79">
        <v>350</v>
      </c>
      <c r="I197" s="41">
        <f t="shared" si="99"/>
        <v>13300</v>
      </c>
    </row>
    <row r="198" spans="1:9" s="2" customFormat="1" ht="13.5" customHeight="1">
      <c r="A198" s="43" t="s">
        <v>274</v>
      </c>
      <c r="B198" s="60" t="s">
        <v>165</v>
      </c>
      <c r="C198" s="83" t="s">
        <v>132</v>
      </c>
      <c r="D198" s="84"/>
      <c r="E198" s="46">
        <f t="shared" si="97"/>
        <v>38000</v>
      </c>
      <c r="F198" s="47">
        <f t="shared" si="98"/>
        <v>37000</v>
      </c>
      <c r="G198" s="48">
        <v>36500</v>
      </c>
      <c r="H198" s="79">
        <v>418</v>
      </c>
      <c r="I198" s="41">
        <f t="shared" ref="I198" si="100">H198*E198/1000</f>
        <v>15884</v>
      </c>
    </row>
    <row r="199" spans="1:9" s="2" customFormat="1" ht="13.5" customHeight="1">
      <c r="A199" s="91" t="s">
        <v>262</v>
      </c>
      <c r="B199" s="97"/>
      <c r="C199" s="97"/>
      <c r="D199" s="97"/>
      <c r="E199" s="97"/>
      <c r="F199" s="97"/>
      <c r="G199" s="97"/>
      <c r="H199" s="97"/>
      <c r="I199" s="98"/>
    </row>
    <row r="200" spans="1:9" s="2" customFormat="1" ht="13.5" customHeight="1">
      <c r="A200" s="43" t="s">
        <v>260</v>
      </c>
      <c r="B200" s="63" t="s">
        <v>264</v>
      </c>
      <c r="C200" s="83" t="s">
        <v>261</v>
      </c>
      <c r="D200" s="84"/>
      <c r="E200" s="46">
        <f t="shared" si="86"/>
        <v>44000</v>
      </c>
      <c r="F200" s="47">
        <f t="shared" si="87"/>
        <v>43000</v>
      </c>
      <c r="G200" s="48">
        <v>42500</v>
      </c>
      <c r="H200" s="79">
        <v>20</v>
      </c>
      <c r="I200" s="41">
        <f>H200*E200/1000</f>
        <v>880</v>
      </c>
    </row>
    <row r="201" spans="1:9" s="2" customFormat="1" ht="13.5" customHeight="1">
      <c r="A201" s="43" t="s">
        <v>260</v>
      </c>
      <c r="B201" s="63" t="s">
        <v>265</v>
      </c>
      <c r="C201" s="83" t="s">
        <v>261</v>
      </c>
      <c r="D201" s="84"/>
      <c r="E201" s="46">
        <f t="shared" ref="E201:E203" si="101">G201+1500</f>
        <v>43500</v>
      </c>
      <c r="F201" s="47">
        <f t="shared" ref="F201:F203" si="102">G201+500</f>
        <v>42500</v>
      </c>
      <c r="G201" s="48">
        <v>42000</v>
      </c>
      <c r="H201" s="79">
        <v>25.5</v>
      </c>
      <c r="I201" s="41">
        <f t="shared" ref="I201:I203" si="103">H201*E201/1000</f>
        <v>1109.25</v>
      </c>
    </row>
    <row r="202" spans="1:9" s="2" customFormat="1" ht="13.5" customHeight="1">
      <c r="A202" s="43" t="s">
        <v>260</v>
      </c>
      <c r="B202" s="63" t="s">
        <v>266</v>
      </c>
      <c r="C202" s="83" t="s">
        <v>261</v>
      </c>
      <c r="D202" s="84"/>
      <c r="E202" s="46">
        <f t="shared" si="101"/>
        <v>43000</v>
      </c>
      <c r="F202" s="47">
        <f t="shared" si="102"/>
        <v>42000</v>
      </c>
      <c r="G202" s="48">
        <v>41500</v>
      </c>
      <c r="H202" s="79">
        <v>29.5</v>
      </c>
      <c r="I202" s="41">
        <f t="shared" si="103"/>
        <v>1268.5</v>
      </c>
    </row>
    <row r="203" spans="1:9" s="2" customFormat="1" ht="13.5" customHeight="1">
      <c r="A203" s="43" t="s">
        <v>308</v>
      </c>
      <c r="B203" s="63" t="s">
        <v>263</v>
      </c>
      <c r="C203" s="83" t="s">
        <v>261</v>
      </c>
      <c r="D203" s="84"/>
      <c r="E203" s="46">
        <f t="shared" si="101"/>
        <v>41000</v>
      </c>
      <c r="F203" s="47">
        <f t="shared" si="102"/>
        <v>40000</v>
      </c>
      <c r="G203" s="48">
        <v>39500</v>
      </c>
      <c r="H203" s="79">
        <v>37.5</v>
      </c>
      <c r="I203" s="41">
        <f t="shared" si="103"/>
        <v>1537.5</v>
      </c>
    </row>
    <row r="204" spans="1:9" s="2" customFormat="1" ht="13.5" customHeight="1">
      <c r="A204" s="43" t="s">
        <v>309</v>
      </c>
      <c r="B204" s="63" t="s">
        <v>263</v>
      </c>
      <c r="C204" s="83" t="s">
        <v>261</v>
      </c>
      <c r="D204" s="84"/>
      <c r="E204" s="46">
        <f t="shared" ref="E204:E205" si="104">G204+1500</f>
        <v>43000</v>
      </c>
      <c r="F204" s="47">
        <f t="shared" ref="F204:F205" si="105">G204+500</f>
        <v>42000</v>
      </c>
      <c r="G204" s="48">
        <v>41500</v>
      </c>
      <c r="H204" s="79">
        <v>37.5</v>
      </c>
      <c r="I204" s="41">
        <f t="shared" ref="I204:I205" si="106">H204*E204/1000</f>
        <v>1612.5</v>
      </c>
    </row>
    <row r="205" spans="1:9" s="2" customFormat="1" ht="13.5" customHeight="1">
      <c r="A205" s="43" t="s">
        <v>308</v>
      </c>
      <c r="B205" s="63" t="s">
        <v>161</v>
      </c>
      <c r="C205" s="83" t="s">
        <v>261</v>
      </c>
      <c r="D205" s="84"/>
      <c r="E205" s="46">
        <f t="shared" si="104"/>
        <v>41000</v>
      </c>
      <c r="F205" s="47">
        <f t="shared" si="105"/>
        <v>40000</v>
      </c>
      <c r="G205" s="48">
        <v>39500</v>
      </c>
      <c r="H205" s="79">
        <v>50</v>
      </c>
      <c r="I205" s="41">
        <f t="shared" si="106"/>
        <v>2050</v>
      </c>
    </row>
    <row r="206" spans="1:9" s="2" customFormat="1" ht="13.5" customHeight="1">
      <c r="A206" s="43" t="s">
        <v>309</v>
      </c>
      <c r="B206" s="63" t="s">
        <v>161</v>
      </c>
      <c r="C206" s="83" t="s">
        <v>261</v>
      </c>
      <c r="D206" s="84"/>
      <c r="E206" s="46">
        <f t="shared" si="86"/>
        <v>43000</v>
      </c>
      <c r="F206" s="47">
        <f t="shared" si="87"/>
        <v>42000</v>
      </c>
      <c r="G206" s="48">
        <v>41500</v>
      </c>
      <c r="H206" s="79">
        <v>50</v>
      </c>
      <c r="I206" s="41">
        <f t="shared" si="88"/>
        <v>2150</v>
      </c>
    </row>
    <row r="207" spans="1:9" s="4" customFormat="1" ht="13.5" customHeight="1">
      <c r="A207" s="91" t="s">
        <v>102</v>
      </c>
      <c r="B207" s="92"/>
      <c r="C207" s="92"/>
      <c r="D207" s="92"/>
      <c r="E207" s="92"/>
      <c r="F207" s="92"/>
      <c r="G207" s="92"/>
      <c r="H207" s="92"/>
      <c r="I207" s="93"/>
    </row>
    <row r="208" spans="1:9" s="4" customFormat="1" ht="13.5" customHeight="1">
      <c r="A208" s="43" t="s">
        <v>209</v>
      </c>
      <c r="B208" s="60" t="s">
        <v>174</v>
      </c>
      <c r="C208" s="83" t="s">
        <v>135</v>
      </c>
      <c r="D208" s="99"/>
      <c r="E208" s="46">
        <f>G208+1500</f>
        <v>53500</v>
      </c>
      <c r="F208" s="47">
        <f>G208+500</f>
        <v>52500</v>
      </c>
      <c r="G208" s="48">
        <v>52000</v>
      </c>
      <c r="H208" s="69">
        <v>13</v>
      </c>
      <c r="I208" s="41">
        <f t="shared" ref="I208:I209" si="107">H208*E208/1000</f>
        <v>695.5</v>
      </c>
    </row>
    <row r="209" spans="1:9" s="4" customFormat="1" ht="13.5" customHeight="1">
      <c r="A209" s="43" t="s">
        <v>209</v>
      </c>
      <c r="B209" s="60" t="s">
        <v>175</v>
      </c>
      <c r="C209" s="83" t="s">
        <v>135</v>
      </c>
      <c r="D209" s="99"/>
      <c r="E209" s="46">
        <f>G209+1500</f>
        <v>53000</v>
      </c>
      <c r="F209" s="47">
        <f>G209+500</f>
        <v>52000</v>
      </c>
      <c r="G209" s="48">
        <v>51500</v>
      </c>
      <c r="H209" s="69">
        <v>17.399999999999999</v>
      </c>
      <c r="I209" s="41">
        <f t="shared" si="107"/>
        <v>922.19999999999993</v>
      </c>
    </row>
    <row r="210" spans="1:9" s="4" customFormat="1" ht="13.5" customHeight="1">
      <c r="A210" s="91" t="s">
        <v>131</v>
      </c>
      <c r="B210" s="92"/>
      <c r="C210" s="92"/>
      <c r="D210" s="92"/>
      <c r="E210" s="92"/>
      <c r="F210" s="92"/>
      <c r="G210" s="92"/>
      <c r="H210" s="92"/>
      <c r="I210" s="93"/>
    </row>
    <row r="211" spans="1:9" s="42" customFormat="1" ht="17.25" customHeight="1">
      <c r="A211" s="38" t="s">
        <v>110</v>
      </c>
      <c r="B211" s="38" t="s">
        <v>1</v>
      </c>
      <c r="C211" s="38" t="s">
        <v>0</v>
      </c>
      <c r="D211" s="38" t="s">
        <v>2</v>
      </c>
      <c r="E211" s="103" t="s">
        <v>119</v>
      </c>
      <c r="F211" s="104"/>
      <c r="G211" s="105"/>
      <c r="H211" s="71" t="s">
        <v>118</v>
      </c>
      <c r="I211" s="71" t="s">
        <v>119</v>
      </c>
    </row>
    <row r="212" spans="1:9" s="42" customFormat="1" ht="12.75">
      <c r="A212" s="43" t="s">
        <v>207</v>
      </c>
      <c r="B212" s="62" t="s">
        <v>177</v>
      </c>
      <c r="C212" s="43" t="s">
        <v>132</v>
      </c>
      <c r="D212" s="67" t="s">
        <v>267</v>
      </c>
      <c r="E212" s="100">
        <v>75</v>
      </c>
      <c r="F212" s="101"/>
      <c r="G212" s="102"/>
      <c r="H212" s="70" t="s">
        <v>138</v>
      </c>
      <c r="I212" s="61">
        <v>75</v>
      </c>
    </row>
    <row r="213" spans="1:9" s="42" customFormat="1" ht="12.75">
      <c r="A213" s="43" t="s">
        <v>207</v>
      </c>
      <c r="B213" s="62" t="s">
        <v>177</v>
      </c>
      <c r="C213" s="43" t="s">
        <v>132</v>
      </c>
      <c r="D213" s="67" t="s">
        <v>245</v>
      </c>
      <c r="E213" s="100">
        <v>95</v>
      </c>
      <c r="F213" s="101"/>
      <c r="G213" s="102"/>
      <c r="H213" s="70" t="s">
        <v>138</v>
      </c>
      <c r="I213" s="61">
        <v>95</v>
      </c>
    </row>
    <row r="214" spans="1:9" s="42" customFormat="1" ht="12.75">
      <c r="A214" s="43" t="s">
        <v>207</v>
      </c>
      <c r="B214" s="62" t="s">
        <v>177</v>
      </c>
      <c r="C214" s="43" t="s">
        <v>132</v>
      </c>
      <c r="D214" s="67" t="s">
        <v>178</v>
      </c>
      <c r="E214" s="100">
        <v>135</v>
      </c>
      <c r="F214" s="101"/>
      <c r="G214" s="102"/>
      <c r="H214" s="70" t="s">
        <v>138</v>
      </c>
      <c r="I214" s="61">
        <v>135</v>
      </c>
    </row>
    <row r="215" spans="1:9" s="42" customFormat="1" ht="12.75">
      <c r="A215" s="43" t="s">
        <v>207</v>
      </c>
      <c r="B215" s="62" t="s">
        <v>179</v>
      </c>
      <c r="C215" s="43" t="s">
        <v>132</v>
      </c>
      <c r="D215" s="67" t="s">
        <v>181</v>
      </c>
      <c r="E215" s="100">
        <v>385</v>
      </c>
      <c r="F215" s="101"/>
      <c r="G215" s="102"/>
      <c r="H215" s="70" t="s">
        <v>138</v>
      </c>
      <c r="I215" s="61">
        <v>385</v>
      </c>
    </row>
    <row r="216" spans="1:9" s="42" customFormat="1" ht="12.75">
      <c r="A216" s="43" t="s">
        <v>208</v>
      </c>
      <c r="B216" s="62" t="s">
        <v>180</v>
      </c>
      <c r="C216" s="43" t="s">
        <v>132</v>
      </c>
      <c r="D216" s="67" t="s">
        <v>181</v>
      </c>
      <c r="E216" s="100">
        <v>590</v>
      </c>
      <c r="F216" s="101"/>
      <c r="G216" s="102"/>
      <c r="H216" s="70" t="s">
        <v>138</v>
      </c>
      <c r="I216" s="61">
        <v>590</v>
      </c>
    </row>
    <row r="217" spans="1:9" s="42" customFormat="1" ht="15.75">
      <c r="A217" s="107" t="s">
        <v>176</v>
      </c>
      <c r="B217" s="107"/>
      <c r="C217" s="107"/>
      <c r="D217" s="107"/>
      <c r="E217" s="107"/>
      <c r="F217" s="107"/>
      <c r="G217" s="107"/>
      <c r="H217" s="107"/>
      <c r="I217" s="107"/>
    </row>
    <row r="218" spans="1:9" s="57" customFormat="1" ht="12.75">
      <c r="A218" s="55" t="s">
        <v>185</v>
      </c>
      <c r="B218" s="56">
        <v>10</v>
      </c>
      <c r="C218" s="55" t="s">
        <v>6</v>
      </c>
      <c r="D218" s="45" t="s">
        <v>186</v>
      </c>
      <c r="E218" s="106">
        <v>31000</v>
      </c>
      <c r="F218" s="101"/>
      <c r="G218" s="102"/>
      <c r="H218" s="69" t="s">
        <v>138</v>
      </c>
      <c r="I218" s="40" t="s">
        <v>138</v>
      </c>
    </row>
    <row r="219" spans="1:9" s="57" customFormat="1" ht="12.75">
      <c r="A219" s="55" t="s">
        <v>185</v>
      </c>
      <c r="B219" s="56">
        <v>12</v>
      </c>
      <c r="C219" s="55" t="s">
        <v>6</v>
      </c>
      <c r="D219" s="45" t="s">
        <v>186</v>
      </c>
      <c r="E219" s="106">
        <v>31000</v>
      </c>
      <c r="F219" s="101"/>
      <c r="G219" s="102"/>
      <c r="H219" s="69" t="s">
        <v>138</v>
      </c>
      <c r="I219" s="40" t="s">
        <v>138</v>
      </c>
    </row>
    <row r="220" spans="1:9" s="57" customFormat="1" ht="12.75">
      <c r="A220" s="55" t="s">
        <v>185</v>
      </c>
      <c r="B220" s="56">
        <v>16</v>
      </c>
      <c r="C220" s="55" t="s">
        <v>6</v>
      </c>
      <c r="D220" s="45" t="s">
        <v>186</v>
      </c>
      <c r="E220" s="106">
        <v>30000</v>
      </c>
      <c r="F220" s="101"/>
      <c r="G220" s="102"/>
      <c r="H220" s="69" t="s">
        <v>138</v>
      </c>
      <c r="I220" s="40" t="s">
        <v>138</v>
      </c>
    </row>
    <row r="221" spans="1:9" s="57" customFormat="1" ht="12.75">
      <c r="A221" s="55" t="s">
        <v>185</v>
      </c>
      <c r="B221" s="56">
        <v>20</v>
      </c>
      <c r="C221" s="55" t="s">
        <v>6</v>
      </c>
      <c r="D221" s="45" t="s">
        <v>186</v>
      </c>
      <c r="E221" s="106">
        <v>30000</v>
      </c>
      <c r="F221" s="101"/>
      <c r="G221" s="102"/>
      <c r="H221" s="69" t="s">
        <v>138</v>
      </c>
      <c r="I221" s="40" t="s">
        <v>138</v>
      </c>
    </row>
    <row r="222" spans="1:9" s="57" customFormat="1" ht="12.75">
      <c r="A222" s="55" t="s">
        <v>185</v>
      </c>
      <c r="B222" s="56">
        <v>22</v>
      </c>
      <c r="C222" s="55" t="s">
        <v>6</v>
      </c>
      <c r="D222" s="45" t="s">
        <v>186</v>
      </c>
      <c r="E222" s="106">
        <v>29000</v>
      </c>
      <c r="F222" s="101"/>
      <c r="G222" s="102"/>
      <c r="H222" s="69" t="s">
        <v>138</v>
      </c>
      <c r="I222" s="40" t="s">
        <v>138</v>
      </c>
    </row>
    <row r="223" spans="1:9" s="57" customFormat="1" ht="12.75">
      <c r="A223" s="55" t="s">
        <v>185</v>
      </c>
      <c r="B223" s="56">
        <v>25</v>
      </c>
      <c r="C223" s="55" t="s">
        <v>6</v>
      </c>
      <c r="D223" s="45" t="s">
        <v>186</v>
      </c>
      <c r="E223" s="106">
        <v>29000</v>
      </c>
      <c r="F223" s="101"/>
      <c r="G223" s="102"/>
      <c r="H223" s="69" t="s">
        <v>138</v>
      </c>
      <c r="I223" s="40" t="s">
        <v>138</v>
      </c>
    </row>
    <row r="224" spans="1:9" s="57" customFormat="1" ht="12.75">
      <c r="A224" s="55" t="s">
        <v>5</v>
      </c>
      <c r="B224" s="56">
        <v>12</v>
      </c>
      <c r="C224" s="55" t="s">
        <v>134</v>
      </c>
      <c r="D224" s="45" t="s">
        <v>186</v>
      </c>
      <c r="E224" s="106">
        <v>30000</v>
      </c>
      <c r="F224" s="101"/>
      <c r="G224" s="102"/>
      <c r="H224" s="69" t="s">
        <v>138</v>
      </c>
      <c r="I224" s="40" t="s">
        <v>138</v>
      </c>
    </row>
    <row r="225" spans="1:9" s="57" customFormat="1" ht="12.75">
      <c r="A225" s="55" t="s">
        <v>5</v>
      </c>
      <c r="B225" s="56">
        <v>16</v>
      </c>
      <c r="C225" s="55" t="s">
        <v>134</v>
      </c>
      <c r="D225" s="45" t="s">
        <v>186</v>
      </c>
      <c r="E225" s="106">
        <v>30000</v>
      </c>
      <c r="F225" s="101"/>
      <c r="G225" s="102"/>
      <c r="H225" s="69" t="s">
        <v>138</v>
      </c>
      <c r="I225" s="40" t="s">
        <v>138</v>
      </c>
    </row>
    <row r="227" spans="1:9">
      <c r="A227" s="24" t="s">
        <v>89</v>
      </c>
      <c r="B227" s="24" t="s">
        <v>90</v>
      </c>
      <c r="C227" s="2"/>
      <c r="E227" s="24"/>
      <c r="F227" s="24"/>
      <c r="G227" s="2"/>
      <c r="H227" s="5"/>
    </row>
    <row r="228" spans="1:9">
      <c r="A228" s="25" t="s">
        <v>312</v>
      </c>
      <c r="B228" s="29" t="s">
        <v>313</v>
      </c>
      <c r="C228" s="2"/>
      <c r="E228" s="25"/>
      <c r="F228" s="29"/>
      <c r="G228" s="2"/>
      <c r="H228" s="5"/>
    </row>
    <row r="229" spans="1:9">
      <c r="A229" s="29" t="s">
        <v>314</v>
      </c>
      <c r="B229" s="25"/>
      <c r="C229" s="26"/>
      <c r="E229" s="29"/>
      <c r="F229" s="25"/>
      <c r="G229" s="26"/>
      <c r="H229" s="5"/>
    </row>
    <row r="230" spans="1:9">
      <c r="A230" s="28" t="s">
        <v>316</v>
      </c>
      <c r="B230" s="28">
        <v>89098788831</v>
      </c>
      <c r="C230" s="86" t="s">
        <v>317</v>
      </c>
      <c r="D230" s="86"/>
      <c r="E230" s="27"/>
      <c r="F230" s="27"/>
      <c r="G230" s="26"/>
      <c r="H230" s="5"/>
    </row>
    <row r="231" spans="1:9">
      <c r="A231" s="87" t="s">
        <v>315</v>
      </c>
      <c r="B231" s="87"/>
      <c r="C231" s="26"/>
      <c r="E231" s="28"/>
      <c r="F231" s="28"/>
      <c r="G231" s="26"/>
      <c r="H231" s="5"/>
    </row>
    <row r="232" spans="1:9">
      <c r="A232" s="28"/>
      <c r="B232" s="28"/>
      <c r="C232" s="26"/>
      <c r="E232" s="28"/>
      <c r="F232" s="28"/>
      <c r="G232" s="26"/>
      <c r="H232" s="5"/>
    </row>
    <row r="233" spans="1:9">
      <c r="A233" s="28"/>
      <c r="B233" s="28"/>
      <c r="C233" s="82"/>
      <c r="E233" s="28"/>
      <c r="F233" s="28"/>
      <c r="G233" s="82"/>
      <c r="H233" s="5"/>
    </row>
    <row r="234" spans="1:9">
      <c r="A234" s="24"/>
      <c r="B234" s="24"/>
      <c r="C234" s="2"/>
      <c r="E234" s="24"/>
      <c r="F234" s="24"/>
      <c r="G234" s="2"/>
      <c r="H234" s="5"/>
    </row>
    <row r="235" spans="1:9">
      <c r="A235" s="25"/>
      <c r="B235" s="29"/>
      <c r="C235" s="2"/>
      <c r="E235" s="25"/>
      <c r="F235" s="29"/>
      <c r="G235" s="2"/>
      <c r="H235" s="5"/>
    </row>
    <row r="236" spans="1:9">
      <c r="A236" s="29"/>
      <c r="B236" s="25"/>
      <c r="C236" s="26"/>
      <c r="E236" s="29"/>
      <c r="F236" s="25"/>
      <c r="G236" s="26"/>
      <c r="H236" s="5"/>
    </row>
    <row r="237" spans="1:9">
      <c r="A237" s="27"/>
      <c r="B237" s="27"/>
      <c r="C237" s="26"/>
      <c r="E237" s="27"/>
      <c r="F237" s="27"/>
      <c r="G237" s="26"/>
      <c r="H237" s="5"/>
    </row>
    <row r="238" spans="1:9">
      <c r="A238" s="28"/>
      <c r="B238" s="28"/>
      <c r="C238" s="26"/>
      <c r="E238" s="28"/>
      <c r="F238" s="28"/>
      <c r="G238" s="26"/>
      <c r="H238" s="5"/>
    </row>
    <row r="239" spans="1:9">
      <c r="A239" s="28"/>
      <c r="B239" s="28"/>
      <c r="C239" s="26"/>
      <c r="E239" s="28"/>
      <c r="F239" s="28"/>
      <c r="G239" s="26"/>
      <c r="H239" s="5"/>
    </row>
    <row r="240" spans="1:9">
      <c r="A240" s="28"/>
      <c r="B240" s="28"/>
      <c r="C240" s="82"/>
      <c r="E240" s="28"/>
      <c r="F240" s="28"/>
      <c r="G240" s="82"/>
      <c r="H240" s="5"/>
    </row>
  </sheetData>
  <mergeCells count="71">
    <mergeCell ref="C205:D205"/>
    <mergeCell ref="E223:G223"/>
    <mergeCell ref="E224:G224"/>
    <mergeCell ref="E225:G225"/>
    <mergeCell ref="E218:G218"/>
    <mergeCell ref="E219:G219"/>
    <mergeCell ref="E220:G220"/>
    <mergeCell ref="E221:G221"/>
    <mergeCell ref="E222:G222"/>
    <mergeCell ref="A217:I217"/>
    <mergeCell ref="E212:G212"/>
    <mergeCell ref="E215:G215"/>
    <mergeCell ref="E216:G216"/>
    <mergeCell ref="A171:I171"/>
    <mergeCell ref="A207:I207"/>
    <mergeCell ref="C174:D174"/>
    <mergeCell ref="C176:D176"/>
    <mergeCell ref="C177:D177"/>
    <mergeCell ref="C178:D178"/>
    <mergeCell ref="C179:D179"/>
    <mergeCell ref="C180:D180"/>
    <mergeCell ref="A199:I199"/>
    <mergeCell ref="C200:D200"/>
    <mergeCell ref="C206:D206"/>
    <mergeCell ref="C201:D201"/>
    <mergeCell ref="A194:I194"/>
    <mergeCell ref="C195:D195"/>
    <mergeCell ref="C196:D196"/>
    <mergeCell ref="C190:D190"/>
    <mergeCell ref="C188:D188"/>
    <mergeCell ref="C208:D208"/>
    <mergeCell ref="C209:D209"/>
    <mergeCell ref="A210:I210"/>
    <mergeCell ref="E214:G214"/>
    <mergeCell ref="E211:G211"/>
    <mergeCell ref="C202:D202"/>
    <mergeCell ref="C203:D203"/>
    <mergeCell ref="E213:G213"/>
    <mergeCell ref="C197:D197"/>
    <mergeCell ref="C198:D198"/>
    <mergeCell ref="A189:I189"/>
    <mergeCell ref="C191:D191"/>
    <mergeCell ref="C192:D192"/>
    <mergeCell ref="C193:D193"/>
    <mergeCell ref="C204:D204"/>
    <mergeCell ref="A136:I136"/>
    <mergeCell ref="A157:I157"/>
    <mergeCell ref="A98:I98"/>
    <mergeCell ref="A120:I120"/>
    <mergeCell ref="A115:I115"/>
    <mergeCell ref="A80:I80"/>
    <mergeCell ref="A6:I6"/>
    <mergeCell ref="A95:I95"/>
    <mergeCell ref="A101:I101"/>
    <mergeCell ref="A123:I123"/>
    <mergeCell ref="C187:D187"/>
    <mergeCell ref="C182:D182"/>
    <mergeCell ref="C4:F4"/>
    <mergeCell ref="C230:D230"/>
    <mergeCell ref="A231:B231"/>
    <mergeCell ref="C172:D172"/>
    <mergeCell ref="C173:D173"/>
    <mergeCell ref="C175:D175"/>
    <mergeCell ref="C185:D185"/>
    <mergeCell ref="C186:D186"/>
    <mergeCell ref="C181:D181"/>
    <mergeCell ref="C183:D183"/>
    <mergeCell ref="C184:D184"/>
    <mergeCell ref="A19:I19"/>
    <mergeCell ref="A47:I47"/>
    <mergeCell ref="A56:I56"/>
  </mergeCells>
  <hyperlinks>
    <hyperlink ref="A4" r:id="rId1"/>
    <hyperlink ref="C230" r:id="rId2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46" workbookViewId="0">
      <selection activeCell="A77" sqref="A77"/>
    </sheetView>
  </sheetViews>
  <sheetFormatPr defaultRowHeight="15"/>
  <cols>
    <col min="1" max="1" width="42" customWidth="1"/>
    <col min="2" max="2" width="20.42578125" customWidth="1"/>
    <col min="3" max="3" width="24.28515625" customWidth="1"/>
  </cols>
  <sheetData>
    <row r="1" spans="1:3" ht="12" customHeight="1">
      <c r="A1" s="8"/>
      <c r="B1" s="9"/>
    </row>
    <row r="2" spans="1:3" ht="12" customHeight="1">
      <c r="A2" s="8"/>
      <c r="B2" s="10"/>
    </row>
    <row r="3" spans="1:3" ht="12" customHeight="1">
      <c r="A3" s="8"/>
      <c r="B3" s="9"/>
    </row>
    <row r="4" spans="1:3" ht="12" customHeight="1">
      <c r="A4" s="8"/>
      <c r="B4" s="9"/>
    </row>
    <row r="5" spans="1:3" s="3" customFormat="1" ht="11.25" customHeight="1">
      <c r="A5" s="9"/>
      <c r="B5" s="9"/>
    </row>
    <row r="6" spans="1:3" s="3" customFormat="1" ht="18" customHeight="1">
      <c r="A6" s="11" t="s">
        <v>28</v>
      </c>
      <c r="B6" s="12"/>
      <c r="C6" s="13"/>
    </row>
    <row r="7" spans="1:3" s="1" customFormat="1" ht="17.25" customHeight="1">
      <c r="A7" s="110" t="s">
        <v>29</v>
      </c>
      <c r="B7" s="110"/>
      <c r="C7" s="110"/>
    </row>
    <row r="8" spans="1:3" s="14" customFormat="1" ht="16.5" customHeight="1">
      <c r="A8" s="74" t="s">
        <v>30</v>
      </c>
      <c r="B8" s="111" t="s">
        <v>31</v>
      </c>
      <c r="C8" s="109"/>
    </row>
    <row r="9" spans="1:3" s="15" customFormat="1" ht="12.75" customHeight="1">
      <c r="A9" s="112" t="s">
        <v>32</v>
      </c>
      <c r="B9" s="112"/>
      <c r="C9" s="109"/>
    </row>
    <row r="10" spans="1:3" s="15" customFormat="1" ht="12.75" customHeight="1">
      <c r="A10" s="73" t="s">
        <v>33</v>
      </c>
      <c r="B10" s="108">
        <v>45</v>
      </c>
      <c r="C10" s="109"/>
    </row>
    <row r="11" spans="1:3" s="15" customFormat="1" ht="12.75" customHeight="1">
      <c r="A11" s="113" t="s">
        <v>34</v>
      </c>
      <c r="B11" s="113"/>
      <c r="C11" s="113"/>
    </row>
    <row r="12" spans="1:3" s="15" customFormat="1" ht="12.75" customHeight="1">
      <c r="A12" s="73" t="s">
        <v>35</v>
      </c>
      <c r="B12" s="108">
        <v>55</v>
      </c>
      <c r="C12" s="109"/>
    </row>
    <row r="13" spans="1:3" s="15" customFormat="1" ht="12.75" customHeight="1">
      <c r="A13" s="73" t="s">
        <v>36</v>
      </c>
      <c r="B13" s="108">
        <v>70</v>
      </c>
      <c r="C13" s="108"/>
    </row>
    <row r="14" spans="1:3" s="15" customFormat="1" ht="12.75" customHeight="1">
      <c r="A14" s="73" t="s">
        <v>37</v>
      </c>
      <c r="B14" s="108">
        <v>90</v>
      </c>
      <c r="C14" s="108"/>
    </row>
    <row r="15" spans="1:3" s="15" customFormat="1" ht="12.75" customHeight="1">
      <c r="A15" s="73" t="s">
        <v>38</v>
      </c>
      <c r="B15" s="108">
        <v>150</v>
      </c>
      <c r="C15" s="108"/>
    </row>
    <row r="16" spans="1:3" s="15" customFormat="1" ht="12.75" customHeight="1">
      <c r="A16" s="73">
        <v>325</v>
      </c>
      <c r="B16" s="108">
        <v>300</v>
      </c>
      <c r="C16" s="108"/>
    </row>
    <row r="17" spans="1:3" s="15" customFormat="1" ht="12.75" customHeight="1">
      <c r="A17" s="73">
        <v>530</v>
      </c>
      <c r="B17" s="108">
        <v>400</v>
      </c>
      <c r="C17" s="108"/>
    </row>
    <row r="18" spans="1:3" s="15" customFormat="1" ht="12.75" customHeight="1">
      <c r="A18" s="115" t="s">
        <v>39</v>
      </c>
      <c r="B18" s="115"/>
      <c r="C18" s="115"/>
    </row>
    <row r="19" spans="1:3" s="15" customFormat="1" ht="12.75" customHeight="1">
      <c r="A19" s="16" t="s">
        <v>40</v>
      </c>
      <c r="B19" s="116">
        <v>40</v>
      </c>
      <c r="C19" s="116"/>
    </row>
    <row r="20" spans="1:3" s="15" customFormat="1" ht="12.75" customHeight="1">
      <c r="A20" s="16" t="s">
        <v>41</v>
      </c>
      <c r="B20" s="116">
        <v>50</v>
      </c>
      <c r="C20" s="116"/>
    </row>
    <row r="21" spans="1:3" s="15" customFormat="1" ht="12.75" customHeight="1">
      <c r="A21" s="16" t="s">
        <v>42</v>
      </c>
      <c r="B21" s="116">
        <v>70</v>
      </c>
      <c r="C21" s="116"/>
    </row>
    <row r="22" spans="1:3" s="15" customFormat="1" ht="12.75" customHeight="1">
      <c r="A22" s="16" t="s">
        <v>108</v>
      </c>
      <c r="B22" s="116">
        <v>90</v>
      </c>
      <c r="C22" s="116"/>
    </row>
    <row r="23" spans="1:3" s="15" customFormat="1" ht="12.75" customHeight="1">
      <c r="A23" s="16" t="s">
        <v>109</v>
      </c>
      <c r="B23" s="116">
        <v>130</v>
      </c>
      <c r="C23" s="116"/>
    </row>
    <row r="24" spans="1:3" s="15" customFormat="1" ht="12.75" customHeight="1">
      <c r="A24" s="114" t="s">
        <v>43</v>
      </c>
      <c r="B24" s="114"/>
      <c r="C24" s="114"/>
    </row>
    <row r="25" spans="1:3" s="15" customFormat="1" ht="12.75" customHeight="1">
      <c r="A25" s="72" t="s">
        <v>44</v>
      </c>
      <c r="B25" s="119">
        <v>40</v>
      </c>
      <c r="C25" s="119"/>
    </row>
    <row r="26" spans="1:3" s="15" customFormat="1" ht="12.75" customHeight="1">
      <c r="A26" s="72" t="s">
        <v>45</v>
      </c>
      <c r="B26" s="119">
        <v>50</v>
      </c>
      <c r="C26" s="119"/>
    </row>
    <row r="27" spans="1:3" s="15" customFormat="1" ht="12.75" customHeight="1">
      <c r="A27" s="72" t="s">
        <v>46</v>
      </c>
      <c r="B27" s="119">
        <v>70</v>
      </c>
      <c r="C27" s="119"/>
    </row>
    <row r="28" spans="1:3" s="15" customFormat="1" ht="12.75" customHeight="1">
      <c r="A28" s="72" t="s">
        <v>47</v>
      </c>
      <c r="B28" s="119">
        <v>90</v>
      </c>
      <c r="C28" s="119"/>
    </row>
    <row r="29" spans="1:3" s="15" customFormat="1" ht="12.75" customHeight="1">
      <c r="A29" s="113" t="s">
        <v>48</v>
      </c>
      <c r="B29" s="113"/>
      <c r="C29" s="113"/>
    </row>
    <row r="30" spans="1:3" s="15" customFormat="1" ht="12.75" customHeight="1">
      <c r="A30" s="73" t="s">
        <v>49</v>
      </c>
      <c r="B30" s="108">
        <v>40</v>
      </c>
      <c r="C30" s="108"/>
    </row>
    <row r="31" spans="1:3" s="15" customFormat="1" ht="12.75" customHeight="1">
      <c r="A31" s="73" t="s">
        <v>50</v>
      </c>
      <c r="B31" s="108">
        <v>50</v>
      </c>
      <c r="C31" s="108"/>
    </row>
    <row r="32" spans="1:3" s="15" customFormat="1" ht="12.75" customHeight="1">
      <c r="A32" s="73" t="s">
        <v>51</v>
      </c>
      <c r="B32" s="108">
        <v>60</v>
      </c>
      <c r="C32" s="108"/>
    </row>
    <row r="33" spans="1:3" s="15" customFormat="1" ht="12.75" customHeight="1">
      <c r="A33" s="73" t="s">
        <v>52</v>
      </c>
      <c r="B33" s="108">
        <v>70</v>
      </c>
      <c r="C33" s="108"/>
    </row>
    <row r="34" spans="1:3" s="15" customFormat="1" ht="12.75" customHeight="1">
      <c r="A34" s="73" t="s">
        <v>53</v>
      </c>
      <c r="B34" s="108">
        <v>130</v>
      </c>
      <c r="C34" s="108"/>
    </row>
    <row r="35" spans="1:3" s="15" customFormat="1" ht="12.75" customHeight="1">
      <c r="A35" s="120" t="s">
        <v>54</v>
      </c>
      <c r="B35" s="121"/>
      <c r="C35" s="122"/>
    </row>
    <row r="36" spans="1:3" s="15" customFormat="1" ht="12.75" customHeight="1">
      <c r="A36" s="73" t="s">
        <v>55</v>
      </c>
      <c r="B36" s="117">
        <v>50</v>
      </c>
      <c r="C36" s="118"/>
    </row>
    <row r="37" spans="1:3" s="15" customFormat="1" ht="12.75" customHeight="1">
      <c r="A37" s="17" t="s">
        <v>56</v>
      </c>
      <c r="B37" s="117">
        <v>70</v>
      </c>
      <c r="C37" s="118"/>
    </row>
    <row r="38" spans="1:3" s="15" customFormat="1" ht="12.75" customHeight="1">
      <c r="A38" s="17">
        <v>16</v>
      </c>
      <c r="B38" s="117">
        <v>70</v>
      </c>
      <c r="C38" s="118"/>
    </row>
    <row r="39" spans="1:3" s="15" customFormat="1" ht="12.75" customHeight="1">
      <c r="A39" s="73" t="s">
        <v>57</v>
      </c>
      <c r="B39" s="117">
        <v>80</v>
      </c>
      <c r="C39" s="118"/>
    </row>
    <row r="40" spans="1:3" s="15" customFormat="1" ht="12.75" customHeight="1">
      <c r="A40" s="73" t="s">
        <v>58</v>
      </c>
      <c r="B40" s="117">
        <v>120</v>
      </c>
      <c r="C40" s="118"/>
    </row>
    <row r="41" spans="1:3" s="15" customFormat="1" ht="12.75" customHeight="1">
      <c r="A41" s="120" t="s">
        <v>59</v>
      </c>
      <c r="B41" s="121"/>
      <c r="C41" s="122"/>
    </row>
    <row r="42" spans="1:3" s="15" customFormat="1" ht="12.75" customHeight="1">
      <c r="A42" s="18" t="s">
        <v>60</v>
      </c>
      <c r="B42" s="117">
        <v>15</v>
      </c>
      <c r="C42" s="118"/>
    </row>
    <row r="43" spans="1:3" s="15" customFormat="1" ht="12.75" customHeight="1">
      <c r="A43" s="73" t="s">
        <v>61</v>
      </c>
      <c r="B43" s="117">
        <v>20</v>
      </c>
      <c r="C43" s="118"/>
    </row>
    <row r="44" spans="1:3" s="15" customFormat="1" ht="12.75" customHeight="1">
      <c r="A44" s="73" t="s">
        <v>62</v>
      </c>
      <c r="B44" s="117">
        <v>30</v>
      </c>
      <c r="C44" s="118"/>
    </row>
    <row r="45" spans="1:3" s="15" customFormat="1" ht="12.75" customHeight="1">
      <c r="A45" s="120" t="s">
        <v>63</v>
      </c>
      <c r="B45" s="121"/>
      <c r="C45" s="122"/>
    </row>
    <row r="46" spans="1:3" s="15" customFormat="1" ht="12.75" customHeight="1">
      <c r="A46" s="18" t="s">
        <v>64</v>
      </c>
      <c r="B46" s="117">
        <v>130</v>
      </c>
      <c r="C46" s="118"/>
    </row>
    <row r="47" spans="1:3" s="15" customFormat="1" ht="12.75" customHeight="1">
      <c r="A47" s="18" t="s">
        <v>65</v>
      </c>
      <c r="B47" s="117">
        <v>160</v>
      </c>
      <c r="C47" s="118"/>
    </row>
    <row r="48" spans="1:3" s="15" customFormat="1" ht="12.75" customHeight="1">
      <c r="A48" s="18" t="s">
        <v>66</v>
      </c>
      <c r="B48" s="117">
        <v>195</v>
      </c>
      <c r="C48" s="118"/>
    </row>
    <row r="49" spans="1:3" s="15" customFormat="1" ht="12.75" customHeight="1">
      <c r="A49" s="18" t="s">
        <v>67</v>
      </c>
      <c r="B49" s="117">
        <v>240</v>
      </c>
      <c r="C49" s="118"/>
    </row>
    <row r="50" spans="1:3" s="15" customFormat="1" ht="12.75" customHeight="1">
      <c r="A50" s="18" t="s">
        <v>68</v>
      </c>
      <c r="B50" s="117">
        <v>300</v>
      </c>
      <c r="C50" s="118"/>
    </row>
    <row r="51" spans="1:3" s="15" customFormat="1" ht="12.75" customHeight="1">
      <c r="A51" s="18" t="s">
        <v>69</v>
      </c>
      <c r="B51" s="117">
        <v>465</v>
      </c>
      <c r="C51" s="118"/>
    </row>
    <row r="52" spans="1:3" s="15" customFormat="1" ht="12.75" customHeight="1">
      <c r="A52" s="18" t="s">
        <v>70</v>
      </c>
      <c r="B52" s="117">
        <v>640</v>
      </c>
      <c r="C52" s="118"/>
    </row>
    <row r="53" spans="1:3" s="15" customFormat="1" ht="12.75" customHeight="1">
      <c r="A53" s="18" t="s">
        <v>71</v>
      </c>
      <c r="B53" s="117">
        <v>1100</v>
      </c>
      <c r="C53" s="118"/>
    </row>
    <row r="54" spans="1:3" s="15" customFormat="1" ht="12.75" customHeight="1">
      <c r="A54" s="120" t="s">
        <v>72</v>
      </c>
      <c r="B54" s="121"/>
      <c r="C54" s="122"/>
    </row>
    <row r="55" spans="1:3" s="15" customFormat="1" ht="12.75" customHeight="1">
      <c r="A55" s="73" t="s">
        <v>73</v>
      </c>
      <c r="B55" s="117">
        <v>20</v>
      </c>
      <c r="C55" s="118"/>
    </row>
    <row r="56" spans="1:3" s="15" customFormat="1" ht="12.75" customHeight="1">
      <c r="A56" s="73" t="s">
        <v>74</v>
      </c>
      <c r="B56" s="117">
        <v>20</v>
      </c>
      <c r="C56" s="118"/>
    </row>
    <row r="57" spans="1:3" s="15" customFormat="1" ht="12.75" customHeight="1">
      <c r="A57" s="120" t="s">
        <v>75</v>
      </c>
      <c r="B57" s="121"/>
      <c r="C57" s="122"/>
    </row>
    <row r="58" spans="1:3" s="15" customFormat="1" ht="12.75" customHeight="1">
      <c r="A58" s="73" t="s">
        <v>76</v>
      </c>
      <c r="B58" s="117">
        <v>150</v>
      </c>
      <c r="C58" s="118"/>
    </row>
    <row r="59" spans="1:3" s="15" customFormat="1" ht="12.75" customHeight="1">
      <c r="A59" s="73" t="s">
        <v>77</v>
      </c>
      <c r="B59" s="117">
        <v>200</v>
      </c>
      <c r="C59" s="118"/>
    </row>
    <row r="60" spans="1:3" s="15" customFormat="1" ht="12.75" customHeight="1">
      <c r="A60" s="73" t="s">
        <v>78</v>
      </c>
      <c r="B60" s="117">
        <v>200</v>
      </c>
      <c r="C60" s="118"/>
    </row>
    <row r="61" spans="1:3" s="15" customFormat="1" ht="12.75" customHeight="1">
      <c r="A61" s="73" t="s">
        <v>79</v>
      </c>
      <c r="B61" s="117">
        <v>300</v>
      </c>
      <c r="C61" s="118"/>
    </row>
    <row r="62" spans="1:3" s="15" customFormat="1" ht="12.75" customHeight="1">
      <c r="A62" s="73" t="s">
        <v>80</v>
      </c>
      <c r="B62" s="117">
        <v>400</v>
      </c>
      <c r="C62" s="118"/>
    </row>
    <row r="63" spans="1:3" s="15" customFormat="1" ht="12.75" customHeight="1">
      <c r="A63" s="120" t="s">
        <v>81</v>
      </c>
      <c r="B63" s="121"/>
      <c r="C63" s="122"/>
    </row>
    <row r="64" spans="1:3" s="15" customFormat="1" ht="12.75" customHeight="1">
      <c r="A64" s="73" t="s">
        <v>82</v>
      </c>
      <c r="B64" s="117" t="s">
        <v>106</v>
      </c>
      <c r="C64" s="118"/>
    </row>
    <row r="65" spans="1:5" s="15" customFormat="1" ht="12.75" customHeight="1">
      <c r="A65" s="73" t="s">
        <v>83</v>
      </c>
      <c r="B65" s="117" t="s">
        <v>84</v>
      </c>
      <c r="C65" s="118"/>
    </row>
    <row r="66" spans="1:5" s="15" customFormat="1" ht="12.75" customHeight="1">
      <c r="A66" s="73" t="s">
        <v>85</v>
      </c>
      <c r="B66" s="117">
        <v>1200</v>
      </c>
      <c r="C66" s="118"/>
    </row>
    <row r="67" spans="1:5" s="15" customFormat="1" ht="12.75" customHeight="1">
      <c r="A67" s="73" t="s">
        <v>86</v>
      </c>
      <c r="B67" s="117" t="s">
        <v>107</v>
      </c>
      <c r="C67" s="118"/>
    </row>
    <row r="68" spans="1:5" s="15" customFormat="1" ht="12.75" customHeight="1">
      <c r="A68" s="73" t="s">
        <v>87</v>
      </c>
      <c r="B68" s="117" t="s">
        <v>88</v>
      </c>
      <c r="C68" s="118"/>
    </row>
    <row r="69" spans="1:5" s="20" customFormat="1" ht="6" customHeight="1">
      <c r="A69" s="19"/>
      <c r="B69" s="19"/>
    </row>
    <row r="70" spans="1:5" ht="4.5" customHeight="1">
      <c r="A70" s="21"/>
      <c r="B70" s="22"/>
      <c r="C70" s="23"/>
    </row>
    <row r="71" spans="1:5" s="2" customFormat="1" ht="12.75" customHeight="1">
      <c r="A71" s="24" t="s">
        <v>89</v>
      </c>
      <c r="B71" s="24" t="s">
        <v>90</v>
      </c>
    </row>
    <row r="72" spans="1:5" s="2" customFormat="1" ht="12.75" customHeight="1">
      <c r="A72" s="25" t="s">
        <v>91</v>
      </c>
      <c r="B72" s="29" t="s">
        <v>92</v>
      </c>
    </row>
    <row r="73" spans="1:5" s="2" customFormat="1" ht="12.75" customHeight="1">
      <c r="A73" s="29" t="s">
        <v>93</v>
      </c>
      <c r="B73" s="25"/>
      <c r="C73" s="26"/>
    </row>
    <row r="74" spans="1:5" s="2" customFormat="1" ht="15.75" customHeight="1">
      <c r="A74" s="27"/>
      <c r="B74" s="27"/>
      <c r="C74" s="26"/>
    </row>
    <row r="75" spans="1:5" s="2" customFormat="1" ht="12.75" customHeight="1">
      <c r="A75" s="28" t="s">
        <v>94</v>
      </c>
      <c r="B75" s="28"/>
      <c r="C75" s="26"/>
    </row>
    <row r="76" spans="1:5" s="2" customFormat="1" ht="10.5" customHeight="1">
      <c r="A76" s="28"/>
      <c r="B76" s="28"/>
      <c r="C76" s="26"/>
    </row>
    <row r="77" spans="1:5" s="2" customFormat="1" ht="12.75" customHeight="1">
      <c r="A77" s="28" t="s">
        <v>95</v>
      </c>
      <c r="B77" s="28" t="s">
        <v>96</v>
      </c>
      <c r="C77" s="28" t="s">
        <v>97</v>
      </c>
      <c r="E77" s="27"/>
    </row>
    <row r="78" spans="1:5" s="2" customFormat="1" ht="12.75" customHeight="1">
      <c r="A78" s="28" t="s">
        <v>98</v>
      </c>
      <c r="B78" s="28" t="s">
        <v>99</v>
      </c>
      <c r="C78" s="30" t="s">
        <v>100</v>
      </c>
      <c r="E78" s="77"/>
    </row>
    <row r="79" spans="1:5" s="2" customFormat="1" ht="12.75" customHeight="1">
      <c r="A79" s="28" t="s">
        <v>103</v>
      </c>
      <c r="B79" s="28" t="s">
        <v>104</v>
      </c>
      <c r="C79" s="30" t="s">
        <v>105</v>
      </c>
      <c r="E79" s="77"/>
    </row>
    <row r="80" spans="1:5" s="2" customFormat="1" ht="12.75" customHeight="1">
      <c r="A80" s="28" t="s">
        <v>187</v>
      </c>
      <c r="B80" s="28" t="s">
        <v>189</v>
      </c>
      <c r="C80" s="78" t="s">
        <v>188</v>
      </c>
      <c r="D80" s="28"/>
      <c r="E80" s="30"/>
    </row>
    <row r="81" spans="1:5" s="42" customFormat="1" ht="12" customHeight="1">
      <c r="A81" s="28" t="s">
        <v>190</v>
      </c>
      <c r="B81" s="28" t="s">
        <v>192</v>
      </c>
      <c r="C81" s="78" t="s">
        <v>191</v>
      </c>
      <c r="D81" s="27"/>
      <c r="E81" s="28"/>
    </row>
  </sheetData>
  <mergeCells count="62">
    <mergeCell ref="B67:C67"/>
    <mergeCell ref="B68:C68"/>
    <mergeCell ref="B61:C61"/>
    <mergeCell ref="B62:C62"/>
    <mergeCell ref="A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A54:C54"/>
    <mergeCell ref="B55:C55"/>
    <mergeCell ref="B56:C56"/>
    <mergeCell ref="A57:C57"/>
    <mergeCell ref="B58:C58"/>
    <mergeCell ref="B59:C59"/>
    <mergeCell ref="B48:C48"/>
    <mergeCell ref="B37:C37"/>
    <mergeCell ref="B38:C38"/>
    <mergeCell ref="B39:C39"/>
    <mergeCell ref="B40:C40"/>
    <mergeCell ref="A41:C41"/>
    <mergeCell ref="B42:C42"/>
    <mergeCell ref="B43:C43"/>
    <mergeCell ref="B44:C44"/>
    <mergeCell ref="A45:C45"/>
    <mergeCell ref="B46:C46"/>
    <mergeCell ref="B47:C47"/>
    <mergeCell ref="B36:C36"/>
    <mergeCell ref="B25:C25"/>
    <mergeCell ref="B26:C26"/>
    <mergeCell ref="B27:C27"/>
    <mergeCell ref="B28:C28"/>
    <mergeCell ref="A29:C29"/>
    <mergeCell ref="B30:C30"/>
    <mergeCell ref="B31:C31"/>
    <mergeCell ref="B32:C32"/>
    <mergeCell ref="B33:C33"/>
    <mergeCell ref="B34:C34"/>
    <mergeCell ref="A35:C35"/>
    <mergeCell ref="A24:C24"/>
    <mergeCell ref="B13:C13"/>
    <mergeCell ref="B14:C14"/>
    <mergeCell ref="B15:C15"/>
    <mergeCell ref="B16:C16"/>
    <mergeCell ref="B17:C17"/>
    <mergeCell ref="A18:C18"/>
    <mergeCell ref="B19:C19"/>
    <mergeCell ref="B20:C20"/>
    <mergeCell ref="B21:C21"/>
    <mergeCell ref="B22:C22"/>
    <mergeCell ref="B23:C23"/>
    <mergeCell ref="B12:C12"/>
    <mergeCell ref="A7:C7"/>
    <mergeCell ref="B8:C8"/>
    <mergeCell ref="A9:C9"/>
    <mergeCell ref="B10:C10"/>
    <mergeCell ref="A11:C11"/>
  </mergeCells>
  <hyperlinks>
    <hyperlink ref="C79" r:id="rId1"/>
    <hyperlink ref="C78" r:id="rId2"/>
    <hyperlink ref="C80" r:id="rId3"/>
    <hyperlink ref="C81" r:id="rId4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цен</vt:lpstr>
      <vt:lpstr>Резка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 Елена Енуновна</dc:creator>
  <cp:lastModifiedBy>Дараган Николай Николаевич</cp:lastModifiedBy>
  <cp:lastPrinted>2015-10-12T06:43:31Z</cp:lastPrinted>
  <dcterms:created xsi:type="dcterms:W3CDTF">2015-03-16T04:38:09Z</dcterms:created>
  <dcterms:modified xsi:type="dcterms:W3CDTF">2015-11-06T01:52:24Z</dcterms:modified>
</cp:coreProperties>
</file>