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ПРАЙС-LAMARIS" sheetId="1" r:id="rId1"/>
    <sheet name="ПРАЙС-AMARIT" sheetId="2" r:id="rId2"/>
    <sheet name="ПРАЙС-APRIL" sheetId="3" r:id="rId3"/>
    <sheet name="ПРАЙС-РАСХОДНИКИ" sheetId="4" r:id="rId4"/>
  </sheets>
  <definedNames>
    <definedName name="_xlnm.Print_Area" localSheetId="2">'ПРАЙС-APRIL'!$A$1:$I$39</definedName>
    <definedName name="_xlnm.Print_Area" localSheetId="0">'ПРАЙС-LAMARIS'!$A$1:$I$125</definedName>
    <definedName name="_xlnm.Print_Area" localSheetId="3">'ПРАЙС-РАСХОДНИКИ'!$A$1:$I$23</definedName>
  </definedNames>
  <calcPr calcId="125725"/>
</workbook>
</file>

<file path=xl/calcChain.xml><?xml version="1.0" encoding="utf-8"?>
<calcChain xmlns="http://schemas.openxmlformats.org/spreadsheetml/2006/main">
  <c r="I7" i="4"/>
  <c r="I8"/>
  <c r="I9"/>
  <c r="I10"/>
  <c r="I11"/>
  <c r="I12"/>
  <c r="I13"/>
  <c r="I21" s="1"/>
  <c r="I14"/>
  <c r="I15"/>
  <c r="I16"/>
  <c r="I17"/>
  <c r="I18"/>
  <c r="I19"/>
  <c r="I20"/>
  <c r="I6"/>
  <c r="F7"/>
  <c r="F8"/>
  <c r="F9"/>
  <c r="F10"/>
  <c r="F11"/>
  <c r="F12"/>
  <c r="F13"/>
  <c r="F14"/>
  <c r="F15"/>
  <c r="F16"/>
  <c r="F17"/>
  <c r="F18"/>
  <c r="F19"/>
  <c r="F20"/>
  <c r="F6"/>
  <c r="F9" i="1"/>
  <c r="I23" i="3"/>
  <c r="I20"/>
  <c r="I21"/>
  <c r="I22"/>
  <c r="I19"/>
  <c r="F20"/>
  <c r="F21"/>
  <c r="F22"/>
  <c r="F19"/>
  <c r="I9"/>
  <c r="I10"/>
  <c r="I11"/>
  <c r="I12"/>
  <c r="I13"/>
  <c r="I14"/>
  <c r="I15"/>
  <c r="I16"/>
  <c r="I17"/>
  <c r="I8"/>
  <c r="F9"/>
  <c r="F10"/>
  <c r="F11"/>
  <c r="F12"/>
  <c r="F13"/>
  <c r="F14"/>
  <c r="F15"/>
  <c r="F16"/>
  <c r="F17"/>
  <c r="F8"/>
  <c r="I107" i="1"/>
  <c r="I118"/>
  <c r="I119"/>
  <c r="I120"/>
  <c r="I121"/>
  <c r="I122"/>
  <c r="I123"/>
  <c r="I124"/>
  <c r="I117"/>
  <c r="F118"/>
  <c r="F119"/>
  <c r="F120"/>
  <c r="F121"/>
  <c r="F122"/>
  <c r="F123"/>
  <c r="F124"/>
  <c r="F117"/>
  <c r="I113"/>
  <c r="I114"/>
  <c r="I115"/>
  <c r="I112"/>
  <c r="F113"/>
  <c r="F114"/>
  <c r="F115"/>
  <c r="F112"/>
  <c r="I106"/>
  <c r="I108"/>
  <c r="I109"/>
  <c r="I110"/>
  <c r="I105"/>
  <c r="F106"/>
  <c r="F107"/>
  <c r="F108"/>
  <c r="F109"/>
  <c r="F110"/>
  <c r="F105"/>
  <c r="I99"/>
  <c r="I100"/>
  <c r="I101"/>
  <c r="I102"/>
  <c r="I103"/>
  <c r="I98"/>
  <c r="F99"/>
  <c r="F100"/>
  <c r="F101"/>
  <c r="F102"/>
  <c r="F103"/>
  <c r="F98"/>
  <c r="I88"/>
  <c r="I89"/>
  <c r="I90"/>
  <c r="I91"/>
  <c r="I92"/>
  <c r="I93"/>
  <c r="I94"/>
  <c r="I95"/>
  <c r="I96"/>
  <c r="I87"/>
  <c r="F88"/>
  <c r="F89"/>
  <c r="F90"/>
  <c r="F91"/>
  <c r="F92"/>
  <c r="F93"/>
  <c r="F94"/>
  <c r="F95"/>
  <c r="F96"/>
  <c r="F87"/>
  <c r="I74"/>
  <c r="I75"/>
  <c r="I76"/>
  <c r="I77"/>
  <c r="I78"/>
  <c r="I79"/>
  <c r="I80"/>
  <c r="I81"/>
  <c r="I82"/>
  <c r="I83"/>
  <c r="I84"/>
  <c r="I73"/>
  <c r="F74"/>
  <c r="F75"/>
  <c r="F76"/>
  <c r="F77"/>
  <c r="F78"/>
  <c r="F79"/>
  <c r="F80"/>
  <c r="F81"/>
  <c r="F82"/>
  <c r="F83"/>
  <c r="F84"/>
  <c r="F73"/>
  <c r="I60"/>
  <c r="I61"/>
  <c r="I62"/>
  <c r="I63"/>
  <c r="I64"/>
  <c r="I65"/>
  <c r="I66"/>
  <c r="I67"/>
  <c r="I68"/>
  <c r="I69"/>
  <c r="I70"/>
  <c r="I71"/>
  <c r="I59"/>
  <c r="F60"/>
  <c r="F61"/>
  <c r="F62"/>
  <c r="F63"/>
  <c r="F64"/>
  <c r="F65"/>
  <c r="F66"/>
  <c r="F67"/>
  <c r="F68"/>
  <c r="F69"/>
  <c r="F70"/>
  <c r="F71"/>
  <c r="F59"/>
  <c r="I45"/>
  <c r="I46"/>
  <c r="I47"/>
  <c r="I48"/>
  <c r="I49"/>
  <c r="I50"/>
  <c r="I51"/>
  <c r="I52"/>
  <c r="I53"/>
  <c r="I54"/>
  <c r="I55"/>
  <c r="I56"/>
  <c r="I57"/>
  <c r="I44"/>
  <c r="F45"/>
  <c r="F46"/>
  <c r="F47"/>
  <c r="F48"/>
  <c r="F49"/>
  <c r="F50"/>
  <c r="F51"/>
  <c r="F52"/>
  <c r="F53"/>
  <c r="F54"/>
  <c r="F55"/>
  <c r="F56"/>
  <c r="F57"/>
  <c r="F44"/>
  <c r="I42"/>
  <c r="I41"/>
  <c r="F42"/>
  <c r="F41"/>
  <c r="I31"/>
  <c r="I32"/>
  <c r="I33"/>
  <c r="I34"/>
  <c r="I35"/>
  <c r="I36"/>
  <c r="I37"/>
  <c r="I38"/>
  <c r="I39"/>
  <c r="I30"/>
  <c r="F31"/>
  <c r="F32"/>
  <c r="F33"/>
  <c r="F34"/>
  <c r="F35"/>
  <c r="F36"/>
  <c r="F37"/>
  <c r="F38"/>
  <c r="F39"/>
  <c r="F30"/>
  <c r="I23"/>
  <c r="I24"/>
  <c r="I25"/>
  <c r="I26"/>
  <c r="I27"/>
  <c r="I28"/>
  <c r="I22"/>
  <c r="F23"/>
  <c r="F24"/>
  <c r="F25"/>
  <c r="F26"/>
  <c r="F27"/>
  <c r="F28"/>
  <c r="F22"/>
  <c r="I9"/>
  <c r="I10"/>
  <c r="I11"/>
  <c r="I12"/>
  <c r="I13"/>
  <c r="I14"/>
  <c r="I15"/>
  <c r="I16"/>
  <c r="I17"/>
  <c r="I18"/>
  <c r="I19"/>
  <c r="I20"/>
  <c r="I8"/>
  <c r="F10"/>
  <c r="F11"/>
  <c r="F12"/>
  <c r="F13"/>
  <c r="F14"/>
  <c r="F15"/>
  <c r="F16"/>
  <c r="F17"/>
  <c r="F18"/>
  <c r="F19"/>
  <c r="F20"/>
  <c r="F8"/>
  <c r="I58" i="2"/>
  <c r="F58"/>
  <c r="I57"/>
  <c r="F57"/>
  <c r="I56"/>
  <c r="F56"/>
  <c r="I55"/>
  <c r="F55"/>
  <c r="I54"/>
  <c r="F54"/>
  <c r="I53"/>
  <c r="F53"/>
  <c r="I52"/>
  <c r="F52"/>
  <c r="I51"/>
  <c r="F51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1"/>
  <c r="F21"/>
  <c r="I20"/>
  <c r="F20"/>
  <c r="I19"/>
  <c r="F19"/>
  <c r="I18"/>
  <c r="F18"/>
  <c r="I17"/>
  <c r="F17"/>
  <c r="I16"/>
  <c r="F16"/>
  <c r="I14"/>
  <c r="F14"/>
  <c r="I13"/>
  <c r="F13"/>
  <c r="I12"/>
  <c r="F12"/>
  <c r="I11"/>
  <c r="F11"/>
  <c r="I10"/>
  <c r="F10"/>
  <c r="I9"/>
  <c r="F9"/>
  <c r="I8"/>
  <c r="F8"/>
  <c r="I7"/>
  <c r="F7"/>
  <c r="F21" i="4" l="1"/>
  <c r="F125" i="1"/>
  <c r="I125"/>
  <c r="F23" i="3"/>
  <c r="F59" i="2"/>
  <c r="I59"/>
</calcChain>
</file>

<file path=xl/sharedStrings.xml><?xml version="1.0" encoding="utf-8"?>
<sst xmlns="http://schemas.openxmlformats.org/spreadsheetml/2006/main" count="536" uniqueCount="345">
  <si>
    <t>ООО Ламарис г. Санкт-Петербург, Клинский проспект, д. 23 .т.: (812)930-24-06 e-mail:info@lamaris.ru</t>
  </si>
  <si>
    <t xml:space="preserve">Арт.                                                             </t>
  </si>
  <si>
    <t>Название</t>
  </si>
  <si>
    <t>Вес</t>
  </si>
  <si>
    <t>Кол-во</t>
  </si>
  <si>
    <t>Сумма</t>
  </si>
  <si>
    <t>Проф</t>
  </si>
  <si>
    <t>ФРУКТОВЫЕ СОЛИ ДЛЯ НОЖНЫХ ВАНН</t>
  </si>
  <si>
    <t>А1001</t>
  </si>
  <si>
    <t xml:space="preserve">Соль для ванн "ВИШНЯ И МИНДАЛЬ" </t>
  </si>
  <si>
    <t xml:space="preserve"> 660г</t>
  </si>
  <si>
    <t>А1002</t>
  </si>
  <si>
    <t>1330г</t>
  </si>
  <si>
    <t>А1003</t>
  </si>
  <si>
    <t>Соль для ванн "ЕЖЕВИКА И ВАНИЛЬ"</t>
  </si>
  <si>
    <t>А1004</t>
  </si>
  <si>
    <t>А1005</t>
  </si>
  <si>
    <t>Соль для ванн "МАНДАРИН И МЕЛИССА"</t>
  </si>
  <si>
    <t>А1006</t>
  </si>
  <si>
    <t>А1007</t>
  </si>
  <si>
    <t>Соль для ванн "ЛАЙМ И ЗЕЛЕНЫЙ ЧАЙ"</t>
  </si>
  <si>
    <t>А1008</t>
  </si>
  <si>
    <t>ПИЛИНГИ И СКРАБЫ ДЛЯ НОГ И РУК</t>
  </si>
  <si>
    <t>А2001</t>
  </si>
  <si>
    <t>Крем-пил. обновл. с морскими водорослями</t>
  </si>
  <si>
    <t>300мл</t>
  </si>
  <si>
    <t>А2002</t>
  </si>
  <si>
    <t>550мл</t>
  </si>
  <si>
    <t>А2003</t>
  </si>
  <si>
    <t>Скраб "морские водоросли"(для ног)</t>
  </si>
  <si>
    <t>А2004</t>
  </si>
  <si>
    <t>А2005</t>
  </si>
  <si>
    <t>Скраб кофейный (для ног)</t>
  </si>
  <si>
    <t>А2006</t>
  </si>
  <si>
    <t>КРЕМЫ И ГЕЛИ ДЛЯ НОГ И РУК</t>
  </si>
  <si>
    <t>А3001</t>
  </si>
  <si>
    <t>Крем-сыворотка с водорослями (для ног)</t>
  </si>
  <si>
    <t>100мл</t>
  </si>
  <si>
    <t>А3002</t>
  </si>
  <si>
    <t>200мл</t>
  </si>
  <si>
    <t>А3003</t>
  </si>
  <si>
    <t>500мл</t>
  </si>
  <si>
    <t>А3004</t>
  </si>
  <si>
    <t>А3005</t>
  </si>
  <si>
    <t>А3006</t>
  </si>
  <si>
    <t xml:space="preserve"> А3007</t>
  </si>
  <si>
    <t>Крем увлажняющий с морскими минералами</t>
  </si>
  <si>
    <t xml:space="preserve"> А3008</t>
  </si>
  <si>
    <t>А3009</t>
  </si>
  <si>
    <t>А3010</t>
  </si>
  <si>
    <t>Крем разогревающий (для ног)</t>
  </si>
  <si>
    <t>А3011</t>
  </si>
  <si>
    <t>А3012</t>
  </si>
  <si>
    <t>А3013</t>
  </si>
  <si>
    <t>Крем с морскими водорослями</t>
  </si>
  <si>
    <t>А3014</t>
  </si>
  <si>
    <t>А3015</t>
  </si>
  <si>
    <t>Крем минерально-витамин с экстр. Водорослей</t>
  </si>
  <si>
    <t>А3016</t>
  </si>
  <si>
    <t>А3017</t>
  </si>
  <si>
    <t>Шоколадный крем (для ног)</t>
  </si>
  <si>
    <t>А3018</t>
  </si>
  <si>
    <t>А3019</t>
  </si>
  <si>
    <t>А3020</t>
  </si>
  <si>
    <t>Шоколадно-кофейный крем (для рук и ног)</t>
  </si>
  <si>
    <t>А3021</t>
  </si>
  <si>
    <t>А3022</t>
  </si>
  <si>
    <t>А3023</t>
  </si>
  <si>
    <t>Ягодный крем (для рук)</t>
  </si>
  <si>
    <t>А3024</t>
  </si>
  <si>
    <t>А3025</t>
  </si>
  <si>
    <t>А3026</t>
  </si>
  <si>
    <t>Крем-сыворотка молодости для рук</t>
  </si>
  <si>
    <t>А3027</t>
  </si>
  <si>
    <t>МАСКИ ПИТАТЕЛЬНЫЕ И ВОССТАНАВЛИВАЮЩИЕ ДЛЯ РУК И НОГ</t>
  </si>
  <si>
    <t>А4001</t>
  </si>
  <si>
    <t>Маска шоколадно-кофейная (для рук и ног)</t>
  </si>
  <si>
    <t>А4002</t>
  </si>
  <si>
    <t>А4003</t>
  </si>
  <si>
    <t>Маска "Горячий шоколад" (для ног)</t>
  </si>
  <si>
    <t>А4004</t>
  </si>
  <si>
    <t>А4005</t>
  </si>
  <si>
    <t>Овощная маска (для рук)</t>
  </si>
  <si>
    <t>А4006</t>
  </si>
  <si>
    <t>Крем-маска лифтинг(для рук)</t>
  </si>
  <si>
    <t>А4007</t>
  </si>
  <si>
    <t>Гель-маска "Морские минералы" (для ног)</t>
  </si>
  <si>
    <t>А4008</t>
  </si>
  <si>
    <t>ОБЩАЯ СУММА</t>
  </si>
  <si>
    <r>
      <rPr>
        <b/>
        <sz val="14"/>
        <color theme="0"/>
        <rFont val="Arial"/>
        <family val="2"/>
        <charset val="204"/>
      </rPr>
      <t>Арт.</t>
    </r>
    <r>
      <rPr>
        <b/>
        <sz val="11"/>
        <color theme="0"/>
        <rFont val="Arial"/>
        <family val="2"/>
        <charset val="204"/>
      </rPr>
      <t xml:space="preserve">                                                             </t>
    </r>
  </si>
  <si>
    <t>ЛТ1001</t>
  </si>
  <si>
    <t>1л</t>
  </si>
  <si>
    <t>ЛТ1002</t>
  </si>
  <si>
    <t>ЛТ1003</t>
  </si>
  <si>
    <t>1кг</t>
  </si>
  <si>
    <t>ЛТ1004</t>
  </si>
  <si>
    <t>1-15кг</t>
  </si>
  <si>
    <t>15-30кг</t>
  </si>
  <si>
    <t>от 30кг</t>
  </si>
  <si>
    <t>1,5кг</t>
  </si>
  <si>
    <t>Антицеллюлитная маска-паста восстанавливающая</t>
  </si>
  <si>
    <t>ЛТ1005</t>
  </si>
  <si>
    <t>Листовые водоросли "Ламинария"</t>
  </si>
  <si>
    <t>Маска-паста охлаждающая (для тела)</t>
  </si>
  <si>
    <t>Маска-паста разогревающая (для тела)</t>
  </si>
  <si>
    <t>ЛТ1006</t>
  </si>
  <si>
    <t>ЛТ1007</t>
  </si>
  <si>
    <t>ЛТ1008</t>
  </si>
  <si>
    <t>Маска регенерирующая (для тела)</t>
  </si>
  <si>
    <t>ЛТ1009</t>
  </si>
  <si>
    <t>Маска шунгитовая с голубой глиной и ментолом</t>
  </si>
  <si>
    <t>ЛТ1010</t>
  </si>
  <si>
    <t>ЛТ1011</t>
  </si>
  <si>
    <t>Соль для талассованн с морскими минералами</t>
  </si>
  <si>
    <t>Морская соль с водорослями</t>
  </si>
  <si>
    <t xml:space="preserve">СОСТАВЫ ДЛЯ ОБЁРТЫВАНИЙ </t>
  </si>
  <si>
    <t>Микронизированные водоросли-маска а/ц  (сухая) для тела (ламинари+фукус)</t>
  </si>
  <si>
    <t>ЛТ2001</t>
  </si>
  <si>
    <t>ЛТ2002</t>
  </si>
  <si>
    <t>ЛТ2003</t>
  </si>
  <si>
    <t>ЛТ2004</t>
  </si>
  <si>
    <t>ЛТ2005</t>
  </si>
  <si>
    <t>ЛТ2006</t>
  </si>
  <si>
    <t>ЛТ2007</t>
  </si>
  <si>
    <t xml:space="preserve">СКРАБЫ </t>
  </si>
  <si>
    <t>365гр</t>
  </si>
  <si>
    <t>Солевой скраб для тела "Морские водоросли"</t>
  </si>
  <si>
    <t>620гр</t>
  </si>
  <si>
    <t>Талассо-скраб для тела с голубой глиной</t>
  </si>
  <si>
    <t>Талассо-скраб для тела с морскими минералами</t>
  </si>
  <si>
    <t>Солевой скраб для тела "Орхидея"</t>
  </si>
  <si>
    <t>ГЕЛИ И КРЕМЫ КОСМЕТИЧЕСКИЕ</t>
  </si>
  <si>
    <t>ЛТ3001</t>
  </si>
  <si>
    <t>ЛТ3002</t>
  </si>
  <si>
    <t>ЛТ3003</t>
  </si>
  <si>
    <t>ЛТ3004</t>
  </si>
  <si>
    <t>ЛТ3005</t>
  </si>
  <si>
    <t>ЛТ3006</t>
  </si>
  <si>
    <t>ЛТ3007</t>
  </si>
  <si>
    <t>ЛТ3008</t>
  </si>
  <si>
    <t>ЛТ3009</t>
  </si>
  <si>
    <t>ЛТ3010</t>
  </si>
  <si>
    <t xml:space="preserve">Моделирующий термогель для тела </t>
  </si>
  <si>
    <t>Моделирующий гель-лифтинг антицеллюлитный для тела</t>
  </si>
  <si>
    <t>Крем для тела разогревающий</t>
  </si>
  <si>
    <t>Моделирующий криогель для тела</t>
  </si>
  <si>
    <t>Крем для тела охлаждающий</t>
  </si>
  <si>
    <t>СРЕДСТВА ДЛЯ АППАРАТНЫЙ УЗ, МИКРОТОВОВЫХ,ЛАЗЕРНЫХ,LPG МЕТОДИК</t>
  </si>
  <si>
    <t>ЛТ4001</t>
  </si>
  <si>
    <t>ЛТ4002</t>
  </si>
  <si>
    <t>Гель "КРИО" (обёртывание без душа)</t>
  </si>
  <si>
    <t>Гель "ЛИФТИНГ" (обёртывание без душа)</t>
  </si>
  <si>
    <t>ШОКОЛАДНАЯ SPA-ЛИНИЯ</t>
  </si>
  <si>
    <t>ЛТ5005</t>
  </si>
  <si>
    <t>ЛТ5006</t>
  </si>
  <si>
    <t>ЛТ5007</t>
  </si>
  <si>
    <t>ЛТ5008</t>
  </si>
  <si>
    <t>ЛТ5009</t>
  </si>
  <si>
    <t>ЛТ5002</t>
  </si>
  <si>
    <t>ЛТ5003</t>
  </si>
  <si>
    <t>ЛТ5004</t>
  </si>
  <si>
    <t>ЛТ5001</t>
  </si>
  <si>
    <t>ЛТ5010</t>
  </si>
  <si>
    <t>ЛТ5011</t>
  </si>
  <si>
    <t>ЛТ5012</t>
  </si>
  <si>
    <t>ЛТ5013</t>
  </si>
  <si>
    <t>ЛТ5014</t>
  </si>
  <si>
    <t>Маска "Горячий шоколад" для проблемных зон</t>
  </si>
  <si>
    <t>Крем-Маска "Шоколадно-кофейная"</t>
  </si>
  <si>
    <t>Крем-скраб Шоколадный</t>
  </si>
  <si>
    <t>Соляной скраб для тела "Кофе"</t>
  </si>
  <si>
    <t>Шоколадный крем с экстрактом водорослей</t>
  </si>
  <si>
    <t>Шоколадно-кофейный крем (с экстр. водорослей)</t>
  </si>
  <si>
    <t>Паста-скраб для тела ореховая "Миндальная"</t>
  </si>
  <si>
    <t>ЯГОДНО-ОВОЩНАЯ ЛИНЕЙКА ДЛЯ ВИТАМИНЫХ И ANTI-AGE ОБЁРТЫВАНИЙ</t>
  </si>
  <si>
    <t>ЛТ6001</t>
  </si>
  <si>
    <t>ЛТ6002</t>
  </si>
  <si>
    <t>ЛТ6003</t>
  </si>
  <si>
    <t>ЛТ6004</t>
  </si>
  <si>
    <t>ЛТ6005</t>
  </si>
  <si>
    <t>ЛТ6006</t>
  </si>
  <si>
    <t>ЛТ6007</t>
  </si>
  <si>
    <t>ЛТ6008</t>
  </si>
  <si>
    <t>ЛТ6009</t>
  </si>
  <si>
    <t>ЛТ6010</t>
  </si>
  <si>
    <t>ЛТ6011</t>
  </si>
  <si>
    <t>ЛТ6012</t>
  </si>
  <si>
    <t>ЛТ6013</t>
  </si>
  <si>
    <t>Ягодный скраб</t>
  </si>
  <si>
    <t>Гель-маска Ягодная для обёртываний</t>
  </si>
  <si>
    <t>Гель-маска Ягодная (антицеллюлитная)</t>
  </si>
  <si>
    <t>Ягодный крем для тела</t>
  </si>
  <si>
    <t>Крем-скраб овощной</t>
  </si>
  <si>
    <t>Овощная крем-маска (для тела)</t>
  </si>
  <si>
    <t>МАССАЖНЫЕ И АРОМАМАСЛА</t>
  </si>
  <si>
    <t>ЛТ7001</t>
  </si>
  <si>
    <t>ЛТ7002</t>
  </si>
  <si>
    <t>ЛТ7003</t>
  </si>
  <si>
    <t>ЛТ7004</t>
  </si>
  <si>
    <t>ЛТ7005</t>
  </si>
  <si>
    <t>ЛТ7006</t>
  </si>
  <si>
    <t>ЛТ7007</t>
  </si>
  <si>
    <t>ЛТ7008</t>
  </si>
  <si>
    <t>ЛТ7009</t>
  </si>
  <si>
    <t>ЛТ7010</t>
  </si>
  <si>
    <t>ЛТ7011</t>
  </si>
  <si>
    <t>ЛТ7012</t>
  </si>
  <si>
    <t>Масло массажное с морскими водорослями</t>
  </si>
  <si>
    <t>Масло массажное с морскими минералами</t>
  </si>
  <si>
    <t>Масло массажное Anti-age с природным бета-кератином</t>
  </si>
  <si>
    <t>Арома масло массажное антицеллюлитное</t>
  </si>
  <si>
    <t>Арома масло массажное антистрессовое</t>
  </si>
  <si>
    <t xml:space="preserve">           ЛИНИЯ ДЛЯ ТЕЛА</t>
  </si>
  <si>
    <r>
      <t xml:space="preserve">Маска тонизирующая (сухая) для тела,микронизированная ламинария </t>
    </r>
    <r>
      <rPr>
        <b/>
        <sz val="14"/>
        <color rgb="FFFF0000"/>
        <rFont val="Arial"/>
        <family val="2"/>
        <charset val="204"/>
      </rPr>
      <t>NEW</t>
    </r>
  </si>
  <si>
    <r>
      <t xml:space="preserve">Маска а/ц с морскими водорослями (сухая),микронизированный фукус </t>
    </r>
    <r>
      <rPr>
        <b/>
        <sz val="14"/>
        <color rgb="FFFF0000"/>
        <rFont val="Arial"/>
        <family val="2"/>
        <charset val="204"/>
      </rPr>
      <t>NEW</t>
    </r>
  </si>
  <si>
    <t xml:space="preserve">             ЛИНИЯ ДЛЯ ЛИЦА</t>
  </si>
  <si>
    <t>СРЕДСТВА ДЛЯ ОЧИЩЕНИЯ</t>
  </si>
  <si>
    <t xml:space="preserve"> Цены действителны с 1 июня 2014 года</t>
  </si>
  <si>
    <t xml:space="preserve">Натуральная косметика на основе водорослей, глин,                                                             эфирных масел и растительных экстрактов   </t>
  </si>
  <si>
    <r>
      <t xml:space="preserve">      </t>
    </r>
    <r>
      <rPr>
        <b/>
        <u/>
        <sz val="22"/>
        <rFont val="Tahoma"/>
        <family val="2"/>
        <charset val="204"/>
      </rPr>
      <t xml:space="preserve">             Прайс на Lamaris </t>
    </r>
    <r>
      <rPr>
        <b/>
        <u/>
        <sz val="22"/>
        <rFont val="Cambria"/>
        <family val="1"/>
        <charset val="204"/>
        <scheme val="major"/>
      </rPr>
      <t xml:space="preserve">         </t>
    </r>
  </si>
  <si>
    <r>
      <t xml:space="preserve">     </t>
    </r>
    <r>
      <rPr>
        <b/>
        <u/>
        <sz val="22"/>
        <rFont val="Tahoma"/>
        <family val="2"/>
        <charset val="204"/>
      </rPr>
      <t xml:space="preserve">              Прайс на Amarit _ </t>
    </r>
    <r>
      <rPr>
        <b/>
        <sz val="22"/>
        <rFont val="Tahoma"/>
        <family val="2"/>
        <charset val="204"/>
      </rPr>
      <t xml:space="preserve">       </t>
    </r>
  </si>
  <si>
    <t>ЛЛ1001</t>
  </si>
  <si>
    <t>ЛЛ1002</t>
  </si>
  <si>
    <t>ЛЛ1003</t>
  </si>
  <si>
    <t>ЛЛ1004</t>
  </si>
  <si>
    <t>ЛЛ1005</t>
  </si>
  <si>
    <t>ЛЛ1006</t>
  </si>
  <si>
    <t>ЛЛ1007</t>
  </si>
  <si>
    <t>ЛЛ1008</t>
  </si>
  <si>
    <t>ЛЛ1009</t>
  </si>
  <si>
    <t>ЛЛ1010</t>
  </si>
  <si>
    <t>КРЕМЫ И СЫВОРОТКИ ДЛЯ ЛИЦА, ШЕИ, ЗОНЫ ДЕКОЛЬТЕ</t>
  </si>
  <si>
    <t>Гель обновляющий с морскими водорослями</t>
  </si>
  <si>
    <t>Гель обновляющий Anti-Acne</t>
  </si>
  <si>
    <t>Тоник "BIO" для лица</t>
  </si>
  <si>
    <t>Тоник BIO для проблемной кожи</t>
  </si>
  <si>
    <t>Тоник термальный</t>
  </si>
  <si>
    <t>ЛЛ2001</t>
  </si>
  <si>
    <t>ЛЛ2002</t>
  </si>
  <si>
    <t>ЛЛ2003</t>
  </si>
  <si>
    <t>ЛЛ2004</t>
  </si>
  <si>
    <t>ЛЛ2005</t>
  </si>
  <si>
    <t>ЛЛ2006</t>
  </si>
  <si>
    <t>Крем для лица с морскими минералами</t>
  </si>
  <si>
    <t>Крем-сыворотка молодости</t>
  </si>
  <si>
    <t>Ягодная сыворотка</t>
  </si>
  <si>
    <t>ЛЛ3001</t>
  </si>
  <si>
    <t>ЛЛ3002</t>
  </si>
  <si>
    <t>ЛЛ3003</t>
  </si>
  <si>
    <t>ЛЛ3004</t>
  </si>
  <si>
    <t>ЛЛ3005</t>
  </si>
  <si>
    <t>ЛЛ3006</t>
  </si>
  <si>
    <t>Маска Anti-Acne, 600гр ЛЛ3003</t>
  </si>
  <si>
    <t>Маска для нормальной кожи лица, 600гр ЛЛ3005</t>
  </si>
  <si>
    <t>600гр</t>
  </si>
  <si>
    <t>ЛЛ4001</t>
  </si>
  <si>
    <t>ЛЛ4002</t>
  </si>
  <si>
    <t>ЛЛ4003</t>
  </si>
  <si>
    <t>ЛЛ4004</t>
  </si>
  <si>
    <t>Маска-лифтинг (для бюста)</t>
  </si>
  <si>
    <t>Овощная крем-маска (для лица)</t>
  </si>
  <si>
    <t>Маска-лифтинг (для лица)</t>
  </si>
  <si>
    <r>
      <t xml:space="preserve">Маска "Шоколадно-кофейная" </t>
    </r>
    <r>
      <rPr>
        <b/>
        <sz val="14"/>
        <color rgb="FFFF0000"/>
        <rFont val="Arial"/>
        <family val="2"/>
        <charset val="204"/>
      </rPr>
      <t>NEW</t>
    </r>
  </si>
  <si>
    <t xml:space="preserve">МАСКИ-ПАСТЫ </t>
  </si>
  <si>
    <t xml:space="preserve">МАССАЖНЫЕ КРЕМ-МАСКИ </t>
  </si>
  <si>
    <t>ГЕЛЕВЫЕ АЛЬГИНАТНЫЕ МАСКИ</t>
  </si>
  <si>
    <t>ЛЛ5001</t>
  </si>
  <si>
    <t>ЛЛ5002</t>
  </si>
  <si>
    <t>ЛЛ5003</t>
  </si>
  <si>
    <t>ЛЛ5004</t>
  </si>
  <si>
    <t>ЛЛ5005</t>
  </si>
  <si>
    <t>ЛЛ5006</t>
  </si>
  <si>
    <t>ЛЛ5007</t>
  </si>
  <si>
    <t>ЛЛ5008</t>
  </si>
  <si>
    <t>Гель-маска "Морские минералы" (ANTI ACNE)</t>
  </si>
  <si>
    <t>Гель-маска "Моделирующая" альгинатная</t>
  </si>
  <si>
    <t>Гель-маска "Морские водоросли" (BIO st2)</t>
  </si>
  <si>
    <t>Гель-маска "Морские водоросли" (BIO st1)</t>
  </si>
  <si>
    <r>
      <t xml:space="preserve">      </t>
    </r>
    <r>
      <rPr>
        <b/>
        <u/>
        <sz val="22"/>
        <rFont val="Tahoma"/>
        <family val="2"/>
        <charset val="204"/>
      </rPr>
      <t xml:space="preserve">             Прайс на April  </t>
    </r>
    <r>
      <rPr>
        <b/>
        <sz val="22"/>
        <rFont val="Tahoma"/>
        <family val="2"/>
        <charset val="204"/>
      </rPr>
      <t xml:space="preserve">     </t>
    </r>
  </si>
  <si>
    <t>КРЕМА КОСМЕТИЧЕСКИЕ</t>
  </si>
  <si>
    <t>СЫВОРОТКИ КОСМЕТИЧЕСКИЕ</t>
  </si>
  <si>
    <t>Э1001</t>
  </si>
  <si>
    <t>Э1002</t>
  </si>
  <si>
    <t>Э1003</t>
  </si>
  <si>
    <t>Э1004</t>
  </si>
  <si>
    <t>Э1005</t>
  </si>
  <si>
    <t>Э2001</t>
  </si>
  <si>
    <t>Э2002</t>
  </si>
  <si>
    <t>Крем дневной</t>
  </si>
  <si>
    <t>10 мл</t>
  </si>
  <si>
    <t>50мл</t>
  </si>
  <si>
    <t>Крем ночной</t>
  </si>
  <si>
    <t>Крем для проблемной кожи</t>
  </si>
  <si>
    <t>Крем интенсивное увлажнение</t>
  </si>
  <si>
    <t>Крем Anti-Age</t>
  </si>
  <si>
    <t>10мл</t>
  </si>
  <si>
    <t>30мл</t>
  </si>
  <si>
    <t>Сыворотка для кожи вокруг глаз</t>
  </si>
  <si>
    <t>Сыворотка восстанавливающая для кожи вокруг глаз и для лица Anti-Age</t>
  </si>
  <si>
    <r>
      <t xml:space="preserve">      </t>
    </r>
    <r>
      <rPr>
        <b/>
        <u/>
        <sz val="22"/>
        <rFont val="Tahoma"/>
        <family val="2"/>
        <charset val="204"/>
      </rPr>
      <t xml:space="preserve">             Прайс на Расходный материал </t>
    </r>
    <r>
      <rPr>
        <b/>
        <sz val="22"/>
        <rFont val="Tahoma"/>
        <family val="2"/>
        <charset val="204"/>
      </rPr>
      <t xml:space="preserve">     </t>
    </r>
  </si>
  <si>
    <t>Р001</t>
  </si>
  <si>
    <t>Р002</t>
  </si>
  <si>
    <t>Р003</t>
  </si>
  <si>
    <t>Р005</t>
  </si>
  <si>
    <t>Р006</t>
  </si>
  <si>
    <t>Р009</t>
  </si>
  <si>
    <t>Р010</t>
  </si>
  <si>
    <t>уп=20шт</t>
  </si>
  <si>
    <t>Простыни ПЭТ (150*200 см) 20 микр</t>
  </si>
  <si>
    <t>Простыни ПЭТ (100*140) 20 микр</t>
  </si>
  <si>
    <t>рулон</t>
  </si>
  <si>
    <t>Пленка-стрейч (30см*300м)8 микр</t>
  </si>
  <si>
    <t>Трусики-бикини женские</t>
  </si>
  <si>
    <t>уп=25шт</t>
  </si>
  <si>
    <t>Шапочки-шарлотки процедурные</t>
  </si>
  <si>
    <t>уп=100шт</t>
  </si>
  <si>
    <t>Перчатки виниловые (р-р S,M,L)</t>
  </si>
  <si>
    <t>Р007S</t>
  </si>
  <si>
    <t>Р007M</t>
  </si>
  <si>
    <t>Р007L</t>
  </si>
  <si>
    <t>Перчатки латексные (р-р S,M,L)</t>
  </si>
  <si>
    <t>Р008S</t>
  </si>
  <si>
    <t>Р008M</t>
  </si>
  <si>
    <t>Р008L</t>
  </si>
  <si>
    <t>Термоноски махровые (для парафинотерапии)</t>
  </si>
  <si>
    <t>Терморукавицы махровые (для парафинотерапии)</t>
  </si>
  <si>
    <t>1 пара</t>
  </si>
  <si>
    <t>ОБЩАЯ СУММА:</t>
  </si>
  <si>
    <t>Гель-маска "Алоэ"</t>
  </si>
  <si>
    <t>Маска "Лифтинг" (для тела)</t>
  </si>
  <si>
    <t>Маска тонизирующая (сухая)</t>
  </si>
  <si>
    <t>Маска для жирной кожи лица</t>
  </si>
  <si>
    <t>Маска регенерирующая (для лица)</t>
  </si>
  <si>
    <t>Маска для сухой кожи лица</t>
  </si>
  <si>
    <t>Гель крио (для ног)</t>
  </si>
  <si>
    <t xml:space="preserve">*Минимальная сумма заказа по оптовым ценам от 20.000 рублей </t>
  </si>
  <si>
    <t>*Опт</t>
  </si>
  <si>
    <t xml:space="preserve">ВНИМАНИЕ!Температурный режим: от 2 до 5 градусов! </t>
  </si>
  <si>
    <t xml:space="preserve">Позиции из представленной линии продаются на развес! НО не менее 30 мл-крема! </t>
  </si>
  <si>
    <t>Арома масло массажное регенерирующее (подходит для лица и тела)</t>
  </si>
  <si>
    <t>Р011</t>
  </si>
  <si>
    <t>Фирменный пакет</t>
  </si>
  <si>
    <t>1 шт</t>
  </si>
  <si>
    <t>Простыни SMS 17 (80*200)</t>
  </si>
  <si>
    <t>Р012</t>
  </si>
</sst>
</file>

<file path=xl/styles.xml><?xml version="1.0" encoding="utf-8"?>
<styleSheet xmlns="http://schemas.openxmlformats.org/spreadsheetml/2006/main">
  <numFmts count="2">
    <numFmt numFmtId="44" formatCode="_-* #,##0.00\ &quot;р.&quot;_-;\-* #,##0.00\ &quot;р.&quot;_-;_-* &quot;-&quot;??\ &quot;р.&quot;_-;_-@_-"/>
    <numFmt numFmtId="164" formatCode="#,##0.00\ &quot;р.&quot;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Tahoma"/>
      <family val="2"/>
    </font>
    <font>
      <sz val="11"/>
      <name val="Tahoma"/>
      <family val="2"/>
    </font>
    <font>
      <b/>
      <sz val="22"/>
      <name val="Tahoma"/>
      <family val="2"/>
      <charset val="204"/>
    </font>
    <font>
      <i/>
      <sz val="10"/>
      <name val="Tahoma"/>
      <family val="2"/>
    </font>
    <font>
      <b/>
      <sz val="9"/>
      <name val="Tahoma"/>
      <family val="2"/>
      <charset val="204"/>
    </font>
    <font>
      <b/>
      <sz val="11"/>
      <color theme="0"/>
      <name val="Arial"/>
      <family val="2"/>
      <charset val="204"/>
    </font>
    <font>
      <b/>
      <sz val="10"/>
      <color indexed="9"/>
      <name val="Tahoma"/>
      <family val="2"/>
    </font>
    <font>
      <b/>
      <sz val="11"/>
      <color rgb="FF7030A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2"/>
      <color rgb="FF7030A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u/>
      <sz val="22"/>
      <name val="Cambria"/>
      <family val="1"/>
      <charset val="204"/>
      <scheme val="major"/>
    </font>
    <font>
      <b/>
      <u/>
      <sz val="22"/>
      <name val="Tahoma"/>
      <family val="2"/>
      <charset val="204"/>
    </font>
    <font>
      <sz val="10"/>
      <name val="Cambria"/>
      <family val="1"/>
      <charset val="204"/>
      <scheme val="major"/>
    </font>
    <font>
      <b/>
      <i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9"/>
      <color theme="6" tint="-0.499984740745262"/>
      <name val="Tahoma"/>
      <family val="2"/>
      <charset val="204"/>
    </font>
    <font>
      <sz val="9"/>
      <color theme="6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4"/>
      <color rgb="FFFF33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0"/>
      <color rgb="FFFF0000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9EFCA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B952F"/>
        <bgColor indexed="64"/>
      </patternFill>
    </fill>
    <fill>
      <patternFill patternType="solid">
        <fgColor rgb="FFC3FF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EA92D"/>
        <bgColor indexed="64"/>
      </patternFill>
    </fill>
    <fill>
      <patternFill patternType="solid">
        <fgColor rgb="FF70D44C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9FABE"/>
        <bgColor indexed="64"/>
      </patternFill>
    </fill>
    <fill>
      <patternFill patternType="solid">
        <fgColor rgb="FF7AEB6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51F96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3300"/>
        <bgColor indexed="64"/>
      </patternFill>
    </fill>
    <fill>
      <patternFill patternType="solid">
        <fgColor rgb="FFFF5A33"/>
        <bgColor indexed="64"/>
      </patternFill>
    </fill>
    <fill>
      <patternFill patternType="solid">
        <fgColor rgb="FFFF896D"/>
        <bgColor indexed="64"/>
      </patternFill>
    </fill>
    <fill>
      <patternFill patternType="solid">
        <fgColor rgb="FFFF5D37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66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44" fontId="10" fillId="6" borderId="2" applyFont="0" applyBorder="0" applyAlignment="0">
      <alignment horizontal="center" vertical="center" wrapText="1"/>
    </xf>
    <xf numFmtId="0" fontId="9" fillId="8" borderId="1" applyBorder="0">
      <alignment horizontal="center" vertical="center" wrapText="1"/>
    </xf>
    <xf numFmtId="0" fontId="3" fillId="9" borderId="0" applyFont="0">
      <alignment horizontal="center" vertical="center" wrapText="1"/>
      <protection hidden="1"/>
    </xf>
    <xf numFmtId="0" fontId="4" fillId="5" borderId="0"/>
    <xf numFmtId="0" fontId="9" fillId="8" borderId="1" applyBorder="0">
      <alignment horizontal="center" vertical="center" wrapText="1"/>
    </xf>
    <xf numFmtId="0" fontId="9" fillId="10" borderId="1" applyBorder="0">
      <alignment horizontal="center" vertical="center" wrapText="1"/>
    </xf>
    <xf numFmtId="0" fontId="9" fillId="11" borderId="3" applyBorder="0">
      <alignment horizontal="center" vertical="center" wrapText="1"/>
    </xf>
    <xf numFmtId="0" fontId="9" fillId="12" borderId="1" applyBorder="0">
      <alignment horizontal="center" vertical="center" wrapText="1"/>
    </xf>
    <xf numFmtId="0" fontId="11" fillId="13" borderId="2">
      <alignment horizontal="center" vertical="center" wrapText="1"/>
    </xf>
    <xf numFmtId="0" fontId="11" fillId="14" borderId="2" applyFont="0">
      <alignment horizontal="center" vertical="center" wrapText="1"/>
    </xf>
    <xf numFmtId="0" fontId="11" fillId="13" borderId="2">
      <alignment horizontal="center" vertical="center" wrapText="1"/>
    </xf>
    <xf numFmtId="0" fontId="11" fillId="15" borderId="2">
      <alignment horizontal="center" vertical="center" wrapText="1"/>
    </xf>
    <xf numFmtId="0" fontId="4" fillId="16" borderId="0"/>
    <xf numFmtId="0" fontId="14" fillId="16" borderId="2">
      <alignment horizontal="center" vertical="center" wrapText="1"/>
    </xf>
    <xf numFmtId="2" fontId="19" fillId="17" borderId="6">
      <alignment horizontal="center" vertical="center" wrapText="1"/>
    </xf>
    <xf numFmtId="0" fontId="1" fillId="18" borderId="0" applyNumberFormat="0" applyBorder="0" applyAlignment="0" applyProtection="0"/>
    <xf numFmtId="0" fontId="9" fillId="19" borderId="4" applyFont="0" applyBorder="0">
      <alignment horizontal="center" vertical="center" wrapText="1"/>
    </xf>
    <xf numFmtId="0" fontId="9" fillId="20" borderId="4" applyFont="0" applyBorder="0">
      <alignment horizontal="center" vertical="center" wrapText="1"/>
    </xf>
    <xf numFmtId="0" fontId="9" fillId="21" borderId="15" applyAlignment="0">
      <alignment horizontal="center"/>
    </xf>
    <xf numFmtId="0" fontId="9" fillId="22" borderId="15" applyFont="0">
      <alignment horizontal="center" vertical="center" wrapText="1"/>
    </xf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2" borderId="15" applyFont="0">
      <alignment horizontal="center" vertical="center" wrapText="1"/>
    </xf>
    <xf numFmtId="0" fontId="9" fillId="22" borderId="15" applyFont="0">
      <alignment horizontal="center" vertical="center" wrapText="1"/>
    </xf>
    <xf numFmtId="0" fontId="9" fillId="26" borderId="15" applyFont="0">
      <alignment horizontal="center" vertical="center" wrapText="1"/>
    </xf>
    <xf numFmtId="0" fontId="2" fillId="27" borderId="15">
      <alignment horizontal="center" vertical="center" wrapText="1"/>
    </xf>
  </cellStyleXfs>
  <cellXfs count="223">
    <xf numFmtId="0" fontId="0" fillId="0" borderId="0" xfId="0"/>
    <xf numFmtId="0" fontId="5" fillId="5" borderId="0" xfId="0" applyFont="1" applyFill="1"/>
    <xf numFmtId="0" fontId="4" fillId="5" borderId="0" xfId="0" applyFont="1" applyFill="1"/>
    <xf numFmtId="44" fontId="7" fillId="5" borderId="0" xfId="0" applyNumberFormat="1" applyFont="1" applyFill="1" applyBorder="1" applyAlignment="1">
      <alignment horizontal="center"/>
    </xf>
    <xf numFmtId="2" fontId="7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4" fillId="5" borderId="0" xfId="0" applyFont="1" applyFill="1" applyAlignment="1"/>
    <xf numFmtId="0" fontId="9" fillId="2" borderId="0" xfId="1" applyFont="1"/>
    <xf numFmtId="0" fontId="9" fillId="2" borderId="0" xfId="1" applyFont="1" applyAlignment="1">
      <alignment horizontal="right"/>
    </xf>
    <xf numFmtId="44" fontId="9" fillId="2" borderId="0" xfId="1" applyNumberFormat="1" applyFont="1" applyAlignment="1">
      <alignment horizontal="center"/>
    </xf>
    <xf numFmtId="2" fontId="9" fillId="2" borderId="0" xfId="1" applyNumberFormat="1" applyFont="1"/>
    <xf numFmtId="0" fontId="9" fillId="2" borderId="0" xfId="1" applyFont="1" applyProtection="1">
      <protection hidden="1"/>
    </xf>
    <xf numFmtId="164" fontId="9" fillId="2" borderId="0" xfId="1" applyNumberFormat="1" applyFont="1" applyProtection="1">
      <protection hidden="1"/>
    </xf>
    <xf numFmtId="44" fontId="4" fillId="5" borderId="0" xfId="0" applyNumberFormat="1" applyFont="1" applyFill="1" applyAlignment="1">
      <alignment horizontal="center"/>
    </xf>
    <xf numFmtId="2" fontId="4" fillId="5" borderId="0" xfId="0" applyNumberFormat="1" applyFont="1" applyFill="1"/>
    <xf numFmtId="0" fontId="0" fillId="0" borderId="0" xfId="0"/>
    <xf numFmtId="0" fontId="9" fillId="8" borderId="0" xfId="8" applyBorder="1">
      <alignment horizontal="center" vertical="center" wrapText="1"/>
    </xf>
    <xf numFmtId="0" fontId="14" fillId="16" borderId="9" xfId="17" applyBorder="1">
      <alignment horizontal="center" vertical="center" wrapText="1"/>
    </xf>
    <xf numFmtId="0" fontId="14" fillId="16" borderId="12" xfId="17" applyBorder="1">
      <alignment horizontal="center" vertical="center" wrapText="1"/>
    </xf>
    <xf numFmtId="0" fontId="14" fillId="16" borderId="15" xfId="17" applyBorder="1">
      <alignment horizontal="center" vertical="center" wrapText="1"/>
    </xf>
    <xf numFmtId="0" fontId="21" fillId="16" borderId="6" xfId="17" applyFont="1" applyBorder="1">
      <alignment horizontal="center" vertical="center" wrapText="1"/>
    </xf>
    <xf numFmtId="2" fontId="12" fillId="6" borderId="15" xfId="4" applyNumberFormat="1" applyFont="1" applyBorder="1" applyAlignment="1">
      <alignment wrapText="1"/>
    </xf>
    <xf numFmtId="0" fontId="12" fillId="6" borderId="15" xfId="4" applyNumberFormat="1" applyFont="1" applyBorder="1" applyAlignment="1">
      <alignment wrapText="1"/>
    </xf>
    <xf numFmtId="164" fontId="12" fillId="6" borderId="15" xfId="4" applyNumberFormat="1" applyFont="1" applyBorder="1" applyAlignment="1">
      <alignment wrapText="1"/>
    </xf>
    <xf numFmtId="0" fontId="12" fillId="5" borderId="15" xfId="0" applyFont="1" applyFill="1" applyBorder="1"/>
    <xf numFmtId="0" fontId="12" fillId="5" borderId="15" xfId="0" applyFont="1" applyFill="1" applyBorder="1" applyAlignment="1">
      <alignment horizontal="center" wrapText="1"/>
    </xf>
    <xf numFmtId="2" fontId="4" fillId="5" borderId="0" xfId="0" applyNumberFormat="1" applyFont="1" applyFill="1" applyAlignment="1"/>
    <xf numFmtId="2" fontId="21" fillId="16" borderId="6" xfId="17" applyNumberFormat="1" applyFont="1" applyBorder="1">
      <alignment horizontal="center" vertical="center" wrapText="1"/>
    </xf>
    <xf numFmtId="0" fontId="14" fillId="0" borderId="15" xfId="17" applyFill="1" applyBorder="1">
      <alignment horizontal="center" vertical="center" wrapText="1"/>
    </xf>
    <xf numFmtId="0" fontId="14" fillId="16" borderId="15" xfId="17" applyBorder="1" applyAlignment="1">
      <alignment horizontal="center" vertical="center" wrapText="1"/>
    </xf>
    <xf numFmtId="0" fontId="14" fillId="0" borderId="15" xfId="17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2" fontId="12" fillId="6" borderId="19" xfId="4" applyNumberFormat="1" applyFont="1" applyBorder="1" applyAlignment="1">
      <alignment horizontal="right" wrapText="1"/>
    </xf>
    <xf numFmtId="0" fontId="12" fillId="6" borderId="15" xfId="4" applyNumberFormat="1" applyFont="1" applyBorder="1" applyAlignment="1">
      <alignment horizontal="right" wrapText="1"/>
    </xf>
    <xf numFmtId="164" fontId="12" fillId="6" borderId="15" xfId="4" applyNumberFormat="1" applyFont="1" applyBorder="1" applyAlignment="1">
      <alignment horizontal="right" wrapText="1"/>
    </xf>
    <xf numFmtId="2" fontId="14" fillId="16" borderId="15" xfId="17" applyNumberFormat="1" applyFont="1" applyBorder="1" applyAlignment="1">
      <alignment horizontal="right" vertical="center" wrapText="1"/>
    </xf>
    <xf numFmtId="0" fontId="14" fillId="16" borderId="15" xfId="17" applyFont="1" applyBorder="1" applyAlignment="1">
      <alignment horizontal="right" vertical="center" wrapText="1"/>
    </xf>
    <xf numFmtId="2" fontId="12" fillId="6" borderId="19" xfId="4" applyNumberFormat="1" applyFont="1" applyBorder="1" applyAlignment="1">
      <alignment horizontal="right" vertical="center" wrapText="1"/>
    </xf>
    <xf numFmtId="0" fontId="12" fillId="6" borderId="15" xfId="4" applyNumberFormat="1" applyFont="1" applyBorder="1" applyAlignment="1">
      <alignment horizontal="right" vertical="center" wrapText="1"/>
    </xf>
    <xf numFmtId="164" fontId="12" fillId="6" borderId="15" xfId="4" applyNumberFormat="1" applyFont="1" applyBorder="1" applyAlignment="1">
      <alignment horizontal="right" vertical="center" wrapText="1"/>
    </xf>
    <xf numFmtId="0" fontId="12" fillId="5" borderId="24" xfId="0" applyFont="1" applyFill="1" applyBorder="1" applyAlignment="1">
      <alignment horizontal="center" vertical="center"/>
    </xf>
    <xf numFmtId="0" fontId="14" fillId="0" borderId="19" xfId="17" applyFill="1" applyBorder="1" applyAlignment="1">
      <alignment horizontal="center" vertical="center" wrapText="1"/>
    </xf>
    <xf numFmtId="0" fontId="14" fillId="16" borderId="19" xfId="17" applyBorder="1" applyAlignment="1">
      <alignment horizontal="center" vertical="center" wrapText="1"/>
    </xf>
    <xf numFmtId="0" fontId="14" fillId="16" borderId="24" xfId="17" applyBorder="1">
      <alignment horizontal="center" vertical="center" wrapText="1"/>
    </xf>
    <xf numFmtId="0" fontId="14" fillId="16" borderId="19" xfId="17" applyBorder="1">
      <alignment horizontal="center" vertical="center" wrapText="1"/>
    </xf>
    <xf numFmtId="0" fontId="12" fillId="7" borderId="15" xfId="0" applyFont="1" applyFill="1" applyBorder="1"/>
    <xf numFmtId="0" fontId="12" fillId="7" borderId="15" xfId="0" applyFont="1" applyFill="1" applyBorder="1" applyAlignment="1">
      <alignment horizontal="center" wrapText="1"/>
    </xf>
    <xf numFmtId="2" fontId="14" fillId="3" borderId="15" xfId="2" applyNumberFormat="1" applyFont="1" applyBorder="1" applyAlignment="1">
      <alignment wrapText="1"/>
    </xf>
    <xf numFmtId="0" fontId="14" fillId="3" borderId="15" xfId="2" applyNumberFormat="1" applyFont="1" applyBorder="1" applyAlignment="1">
      <alignment wrapText="1"/>
    </xf>
    <xf numFmtId="164" fontId="14" fillId="3" borderId="15" xfId="2" applyNumberFormat="1" applyFont="1" applyBorder="1" applyProtection="1">
      <protection hidden="1"/>
    </xf>
    <xf numFmtId="0" fontId="13" fillId="0" borderId="15" xfId="0" applyFont="1" applyBorder="1" applyAlignment="1">
      <alignment vertical="center" wrapText="1"/>
    </xf>
    <xf numFmtId="2" fontId="12" fillId="6" borderId="27" xfId="4" applyNumberFormat="1" applyFont="1" applyBorder="1" applyAlignment="1">
      <alignment horizontal="right" vertical="center" wrapText="1"/>
    </xf>
    <xf numFmtId="2" fontId="12" fillId="6" borderId="15" xfId="4" applyNumberFormat="1" applyFont="1" applyBorder="1" applyAlignment="1">
      <alignment horizontal="right" vertical="center" wrapText="1"/>
    </xf>
    <xf numFmtId="0" fontId="12" fillId="5" borderId="29" xfId="0" applyFont="1" applyFill="1" applyBorder="1" applyAlignment="1">
      <alignment horizontal="center" vertical="center"/>
    </xf>
    <xf numFmtId="0" fontId="14" fillId="0" borderId="27" xfId="17" applyFill="1" applyBorder="1" applyAlignment="1">
      <alignment horizontal="center" vertical="center" wrapText="1"/>
    </xf>
    <xf numFmtId="0" fontId="12" fillId="6" borderId="19" xfId="4" applyNumberFormat="1" applyFont="1" applyBorder="1" applyAlignment="1">
      <alignment horizontal="right" vertical="center" wrapText="1"/>
    </xf>
    <xf numFmtId="0" fontId="14" fillId="0" borderId="9" xfId="17" applyFill="1" applyBorder="1">
      <alignment horizontal="center" vertical="center" wrapText="1"/>
    </xf>
    <xf numFmtId="2" fontId="12" fillId="6" borderId="9" xfId="4" applyNumberFormat="1" applyFont="1" applyBorder="1" applyAlignment="1">
      <alignment horizontal="right" vertical="center" wrapText="1"/>
    </xf>
    <xf numFmtId="2" fontId="19" fillId="6" borderId="14" xfId="4" applyNumberFormat="1" applyFont="1" applyBorder="1" applyAlignment="1">
      <alignment horizontal="center" vertical="center" wrapText="1"/>
    </xf>
    <xf numFmtId="44" fontId="19" fillId="6" borderId="14" xfId="4" applyFont="1" applyBorder="1" applyAlignment="1">
      <alignment horizontal="center" vertical="center" wrapText="1"/>
    </xf>
    <xf numFmtId="0" fontId="12" fillId="5" borderId="16" xfId="0" applyFont="1" applyFill="1" applyBorder="1" applyAlignment="1">
      <alignment vertical="center" wrapText="1"/>
    </xf>
    <xf numFmtId="2" fontId="12" fillId="6" borderId="12" xfId="4" applyNumberFormat="1" applyFont="1" applyBorder="1" applyAlignment="1">
      <alignment horizontal="right" vertical="center" wrapText="1"/>
    </xf>
    <xf numFmtId="0" fontId="18" fillId="8" borderId="10" xfId="8" applyFont="1" applyBorder="1">
      <alignment horizontal="center" vertical="center" wrapText="1"/>
    </xf>
    <xf numFmtId="0" fontId="18" fillId="8" borderId="9" xfId="8" applyFont="1" applyBorder="1">
      <alignment horizontal="center" vertical="center" wrapText="1"/>
    </xf>
    <xf numFmtId="2" fontId="19" fillId="6" borderId="9" xfId="4" applyNumberFormat="1" applyFont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9" fillId="4" borderId="4" xfId="3" applyFont="1" applyBorder="1" applyAlignment="1">
      <alignment horizontal="center" vertical="center" wrapText="1"/>
    </xf>
    <xf numFmtId="0" fontId="18" fillId="4" borderId="14" xfId="3" applyFont="1" applyBorder="1" applyAlignment="1">
      <alignment horizontal="center" vertical="center" wrapText="1"/>
    </xf>
    <xf numFmtId="0" fontId="20" fillId="3" borderId="14" xfId="2" applyFont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/>
    <xf numFmtId="0" fontId="12" fillId="6" borderId="9" xfId="4" applyNumberFormat="1" applyFont="1" applyBorder="1" applyAlignment="1">
      <alignment horizontal="right" vertical="center" wrapText="1"/>
    </xf>
    <xf numFmtId="164" fontId="12" fillId="6" borderId="9" xfId="4" applyNumberFormat="1" applyFont="1" applyBorder="1" applyAlignment="1">
      <alignment horizontal="right" vertical="center" wrapText="1"/>
    </xf>
    <xf numFmtId="2" fontId="14" fillId="16" borderId="9" xfId="17" applyNumberFormat="1" applyFont="1" applyBorder="1" applyAlignment="1">
      <alignment horizontal="right" vertical="center" wrapText="1"/>
    </xf>
    <xf numFmtId="0" fontId="14" fillId="16" borderId="9" xfId="17" applyFont="1" applyBorder="1" applyAlignment="1">
      <alignment horizontal="right" vertical="center" wrapText="1"/>
    </xf>
    <xf numFmtId="0" fontId="14" fillId="0" borderId="24" xfId="17" applyFill="1" applyBorder="1">
      <alignment horizontal="center" vertical="center" wrapText="1"/>
    </xf>
    <xf numFmtId="0" fontId="19" fillId="6" borderId="9" xfId="4" applyNumberFormat="1" applyFont="1" applyBorder="1" applyAlignment="1">
      <alignment horizontal="center" vertical="center" wrapText="1"/>
    </xf>
    <xf numFmtId="0" fontId="4" fillId="5" borderId="0" xfId="0" applyNumberFormat="1" applyFont="1" applyFill="1"/>
    <xf numFmtId="164" fontId="4" fillId="5" borderId="0" xfId="0" applyNumberFormat="1" applyFont="1" applyFill="1" applyAlignment="1"/>
    <xf numFmtId="164" fontId="19" fillId="6" borderId="6" xfId="4" applyNumberFormat="1" applyFont="1" applyBorder="1" applyAlignment="1">
      <alignment horizontal="center" vertical="center" wrapText="1"/>
    </xf>
    <xf numFmtId="164" fontId="4" fillId="5" borderId="0" xfId="0" applyNumberFormat="1" applyFont="1" applyFill="1"/>
    <xf numFmtId="164" fontId="21" fillId="16" borderId="6" xfId="17" applyNumberFormat="1" applyFont="1" applyBorder="1">
      <alignment horizontal="center" vertical="center" wrapText="1"/>
    </xf>
    <xf numFmtId="164" fontId="14" fillId="16" borderId="15" xfId="17" applyNumberFormat="1" applyFont="1" applyBorder="1" applyAlignment="1">
      <alignment horizontal="right" vertical="center" wrapText="1"/>
    </xf>
    <xf numFmtId="164" fontId="14" fillId="16" borderId="9" xfId="17" applyNumberFormat="1" applyFont="1" applyBorder="1" applyAlignment="1">
      <alignment horizontal="right" vertical="center" wrapText="1"/>
    </xf>
    <xf numFmtId="164" fontId="4" fillId="5" borderId="0" xfId="0" applyNumberFormat="1" applyFont="1" applyFill="1" applyAlignment="1">
      <alignment horizontal="right"/>
    </xf>
    <xf numFmtId="164" fontId="9" fillId="8" borderId="0" xfId="8" applyNumberFormat="1" applyFont="1" applyBorder="1" applyAlignment="1">
      <alignment horizontal="right" vertical="center" wrapText="1"/>
    </xf>
    <xf numFmtId="0" fontId="9" fillId="8" borderId="0" xfId="8" applyBorder="1" applyAlignment="1">
      <alignment horizontal="right"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2" fontId="14" fillId="6" borderId="15" xfId="4" applyNumberFormat="1" applyFont="1" applyBorder="1" applyAlignment="1">
      <alignment wrapText="1"/>
    </xf>
    <xf numFmtId="0" fontId="14" fillId="6" borderId="15" xfId="4" applyNumberFormat="1" applyFont="1" applyBorder="1" applyAlignment="1">
      <alignment wrapText="1"/>
    </xf>
    <xf numFmtId="164" fontId="14" fillId="6" borderId="15" xfId="4" applyNumberFormat="1" applyFont="1" applyBorder="1" applyAlignment="1">
      <alignment wrapText="1"/>
    </xf>
    <xf numFmtId="0" fontId="14" fillId="5" borderId="15" xfId="0" applyFont="1" applyFill="1" applyBorder="1"/>
    <xf numFmtId="0" fontId="14" fillId="5" borderId="15" xfId="0" applyFont="1" applyFill="1" applyBorder="1" applyAlignment="1">
      <alignment horizontal="center" wrapText="1"/>
    </xf>
    <xf numFmtId="0" fontId="14" fillId="21" borderId="15" xfId="22" applyFont="1" applyAlignment="1"/>
    <xf numFmtId="0" fontId="14" fillId="21" borderId="15" xfId="22" applyFont="1" applyAlignment="1">
      <alignment horizontal="center" wrapText="1"/>
    </xf>
    <xf numFmtId="2" fontId="14" fillId="18" borderId="15" xfId="19" applyNumberFormat="1" applyFont="1" applyBorder="1" applyAlignment="1">
      <alignment wrapText="1"/>
    </xf>
    <xf numFmtId="0" fontId="14" fillId="18" borderId="15" xfId="19" applyNumberFormat="1" applyFont="1" applyBorder="1" applyAlignment="1">
      <alignment wrapText="1"/>
    </xf>
    <xf numFmtId="164" fontId="14" fillId="18" borderId="15" xfId="19" applyNumberFormat="1" applyFont="1" applyBorder="1" applyProtection="1">
      <protection hidden="1"/>
    </xf>
    <xf numFmtId="0" fontId="9" fillId="20" borderId="15" xfId="21" applyFont="1" applyBorder="1">
      <alignment horizontal="center" vertical="center" wrapText="1"/>
    </xf>
    <xf numFmtId="0" fontId="18" fillId="20" borderId="15" xfId="21" applyFont="1" applyBorder="1">
      <alignment horizontal="center" vertical="center" wrapText="1"/>
    </xf>
    <xf numFmtId="2" fontId="19" fillId="6" borderId="15" xfId="4" applyNumberFormat="1" applyFont="1" applyBorder="1" applyAlignment="1">
      <alignment horizontal="center" vertical="center" wrapText="1"/>
    </xf>
    <xf numFmtId="44" fontId="19" fillId="6" borderId="15" xfId="4" applyFont="1" applyBorder="1" applyAlignment="1">
      <alignment horizontal="center" vertical="center" wrapText="1"/>
    </xf>
    <xf numFmtId="0" fontId="21" fillId="18" borderId="15" xfId="19" applyFont="1" applyBorder="1" applyAlignment="1">
      <alignment horizontal="center" vertical="center" wrapText="1"/>
    </xf>
    <xf numFmtId="0" fontId="14" fillId="21" borderId="15" xfId="22" applyFont="1" applyBorder="1" applyAlignment="1"/>
    <xf numFmtId="0" fontId="14" fillId="21" borderId="15" xfId="22" applyFont="1" applyBorder="1" applyAlignment="1">
      <alignment horizontal="center" wrapText="1"/>
    </xf>
    <xf numFmtId="0" fontId="9" fillId="22" borderId="15" xfId="23" applyFont="1" applyBorder="1">
      <alignment horizontal="center" vertical="center" wrapText="1"/>
    </xf>
    <xf numFmtId="164" fontId="9" fillId="22" borderId="15" xfId="23" applyNumberFormat="1" applyFont="1" applyBorder="1" applyProtection="1">
      <alignment horizontal="center" vertical="center" wrapText="1"/>
      <protection hidden="1"/>
    </xf>
    <xf numFmtId="0" fontId="9" fillId="22" borderId="15" xfId="23" applyFont="1" applyBorder="1" applyAlignment="1">
      <alignment horizontal="right" vertical="center" wrapText="1"/>
    </xf>
    <xf numFmtId="0" fontId="6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/>
    <xf numFmtId="0" fontId="14" fillId="25" borderId="15" xfId="26" applyFont="1" applyBorder="1" applyAlignment="1"/>
    <xf numFmtId="0" fontId="14" fillId="25" borderId="15" xfId="26" applyFont="1" applyBorder="1" applyAlignment="1">
      <alignment horizontal="center" wrapText="1"/>
    </xf>
    <xf numFmtId="2" fontId="14" fillId="24" borderId="15" xfId="25" applyNumberFormat="1" applyFont="1" applyBorder="1" applyAlignment="1">
      <alignment wrapText="1"/>
    </xf>
    <xf numFmtId="0" fontId="14" fillId="24" borderId="15" xfId="25" applyNumberFormat="1" applyFont="1" applyBorder="1" applyAlignment="1">
      <alignment wrapText="1"/>
    </xf>
    <xf numFmtId="164" fontId="14" fillId="24" borderId="15" xfId="25" applyNumberFormat="1" applyFont="1" applyBorder="1" applyProtection="1">
      <protection hidden="1"/>
    </xf>
    <xf numFmtId="0" fontId="37" fillId="23" borderId="15" xfId="24" applyFont="1" applyBorder="1" applyAlignment="1">
      <alignment horizontal="center" vertical="center" wrapText="1"/>
    </xf>
    <xf numFmtId="0" fontId="17" fillId="24" borderId="15" xfId="25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4" fillId="25" borderId="15" xfId="26" applyFont="1" applyBorder="1" applyAlignment="1">
      <alignment horizontal="center" vertical="center" wrapText="1"/>
    </xf>
    <xf numFmtId="2" fontId="14" fillId="6" borderId="15" xfId="4" applyNumberFormat="1" applyFont="1" applyBorder="1" applyAlignment="1">
      <alignment vertical="center" wrapText="1"/>
    </xf>
    <xf numFmtId="0" fontId="14" fillId="6" borderId="15" xfId="4" applyNumberFormat="1" applyFont="1" applyBorder="1" applyAlignment="1">
      <alignment vertical="center" wrapText="1"/>
    </xf>
    <xf numFmtId="2" fontId="14" fillId="24" borderId="15" xfId="25" applyNumberFormat="1" applyFont="1" applyBorder="1" applyAlignment="1">
      <alignment vertical="center" wrapText="1"/>
    </xf>
    <xf numFmtId="0" fontId="2" fillId="23" borderId="0" xfId="24"/>
    <xf numFmtId="0" fontId="38" fillId="23" borderId="0" xfId="24" applyFont="1" applyAlignment="1">
      <alignment horizontal="right"/>
    </xf>
    <xf numFmtId="164" fontId="9" fillId="23" borderId="0" xfId="24" applyNumberFormat="1" applyFont="1" applyProtection="1">
      <protection hidden="1"/>
    </xf>
    <xf numFmtId="0" fontId="17" fillId="0" borderId="15" xfId="0" applyFont="1" applyBorder="1" applyAlignment="1">
      <alignment vertical="center" wrapText="1"/>
    </xf>
    <xf numFmtId="0" fontId="39" fillId="5" borderId="0" xfId="0" applyFont="1" applyFill="1"/>
    <xf numFmtId="44" fontId="40" fillId="6" borderId="15" xfId="4" applyFont="1" applyBorder="1" applyAlignment="1"/>
    <xf numFmtId="44" fontId="0" fillId="6" borderId="15" xfId="4" applyFont="1" applyBorder="1" applyAlignment="1"/>
    <xf numFmtId="0" fontId="17" fillId="0" borderId="15" xfId="0" applyFont="1" applyBorder="1" applyAlignment="1">
      <alignment vertical="center" wrapText="1"/>
    </xf>
    <xf numFmtId="0" fontId="0" fillId="0" borderId="0" xfId="0"/>
    <xf numFmtId="0" fontId="17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9" fillId="8" borderId="4" xfId="5" applyBorder="1">
      <alignment horizontal="center" vertical="center" wrapText="1"/>
    </xf>
    <xf numFmtId="0" fontId="9" fillId="8" borderId="0" xfId="5" applyBorder="1">
      <alignment horizontal="center" vertical="center" wrapText="1"/>
    </xf>
    <xf numFmtId="0" fontId="9" fillId="8" borderId="5" xfId="5" applyBorder="1">
      <alignment horizontal="center" vertical="center" wrapText="1"/>
    </xf>
    <xf numFmtId="0" fontId="9" fillId="8" borderId="4" xfId="8" applyBorder="1">
      <alignment horizontal="center" vertical="center" wrapText="1"/>
    </xf>
    <xf numFmtId="0" fontId="9" fillId="8" borderId="0" xfId="8" applyBorder="1">
      <alignment horizontal="center" vertical="center" wrapText="1"/>
    </xf>
    <xf numFmtId="0" fontId="9" fillId="8" borderId="5" xfId="8" applyBorder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6" fillId="5" borderId="0" xfId="0" applyFont="1" applyFill="1" applyBorder="1" applyAlignment="1">
      <alignment horizontal="left" vertical="center"/>
    </xf>
    <xf numFmtId="0" fontId="9" fillId="8" borderId="12" xfId="8" applyBorder="1">
      <alignment horizontal="center" vertical="center" wrapText="1"/>
    </xf>
    <xf numFmtId="0" fontId="22" fillId="12" borderId="10" xfId="1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0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8" borderId="7" xfId="8" applyBorder="1" applyAlignment="1">
      <alignment horizontal="center" vertical="center" wrapText="1"/>
    </xf>
    <xf numFmtId="0" fontId="9" fillId="8" borderId="28" xfId="8" applyBorder="1" applyAlignment="1">
      <alignment horizontal="center" vertical="center" wrapText="1"/>
    </xf>
    <xf numFmtId="0" fontId="9" fillId="8" borderId="18" xfId="8" applyBorder="1" applyAlignment="1">
      <alignment horizontal="center" vertical="center" wrapText="1"/>
    </xf>
    <xf numFmtId="0" fontId="9" fillId="8" borderId="22" xfId="8" applyBorder="1" applyAlignment="1">
      <alignment horizontal="center" vertical="center" wrapText="1"/>
    </xf>
    <xf numFmtId="0" fontId="9" fillId="8" borderId="23" xfId="8" applyBorder="1" applyAlignment="1">
      <alignment horizontal="center" vertical="center" wrapText="1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2" fillId="5" borderId="15" xfId="0" applyFont="1" applyFill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22" fillId="12" borderId="17" xfId="11" applyFont="1" applyBorder="1" applyAlignment="1">
      <alignment horizontal="left" vertical="center" wrapText="1"/>
    </xf>
    <xf numFmtId="0" fontId="22" fillId="12" borderId="8" xfId="11" applyFont="1" applyBorder="1" applyAlignment="1">
      <alignment horizontal="left" vertical="center" wrapText="1"/>
    </xf>
    <xf numFmtId="0" fontId="9" fillId="8" borderId="10" xfId="8" applyBorder="1">
      <alignment horizontal="center" vertical="center" wrapText="1"/>
    </xf>
    <xf numFmtId="0" fontId="9" fillId="8" borderId="17" xfId="8" applyBorder="1">
      <alignment horizontal="center" vertical="center" wrapText="1"/>
    </xf>
    <xf numFmtId="0" fontId="9" fillId="8" borderId="8" xfId="8" applyBorder="1">
      <alignment horizontal="center" vertical="center" wrapText="1"/>
    </xf>
    <xf numFmtId="0" fontId="9" fillId="8" borderId="13" xfId="8" applyBorder="1">
      <alignment horizontal="center" vertical="center" wrapText="1"/>
    </xf>
    <xf numFmtId="0" fontId="9" fillId="8" borderId="20" xfId="8" applyBorder="1">
      <alignment horizontal="center" vertical="center" wrapText="1"/>
    </xf>
    <xf numFmtId="0" fontId="9" fillId="8" borderId="11" xfId="8" applyBorder="1">
      <alignment horizontal="center" vertical="center" wrapText="1"/>
    </xf>
    <xf numFmtId="0" fontId="9" fillId="8" borderId="15" xfId="8" applyBorder="1">
      <alignment horizontal="center" vertical="center" wrapText="1"/>
    </xf>
    <xf numFmtId="0" fontId="9" fillId="8" borderId="16" xfId="8" applyBorder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2" borderId="15" xfId="1" applyFont="1" applyBorder="1" applyAlignment="1">
      <alignment horizontal="center" vertical="center" wrapText="1"/>
    </xf>
    <xf numFmtId="0" fontId="2" fillId="2" borderId="15" xfId="1" applyBorder="1" applyAlignment="1">
      <alignment horizontal="center" vertical="center" wrapText="1"/>
    </xf>
    <xf numFmtId="0" fontId="15" fillId="0" borderId="15" xfId="0" applyFont="1" applyBorder="1"/>
    <xf numFmtId="0" fontId="9" fillId="2" borderId="15" xfId="1" applyFont="1" applyBorder="1" applyAlignment="1">
      <alignment horizontal="center"/>
    </xf>
    <xf numFmtId="0" fontId="9" fillId="2" borderId="15" xfId="1" applyFont="1" applyBorder="1"/>
    <xf numFmtId="0" fontId="2" fillId="2" borderId="15" xfId="1" applyBorder="1" applyAlignment="1">
      <alignment horizontal="center"/>
    </xf>
    <xf numFmtId="0" fontId="31" fillId="5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26" fillId="5" borderId="0" xfId="0" applyFont="1" applyFill="1" applyBorder="1" applyAlignment="1" applyProtection="1">
      <alignment horizontal="center" vertical="center" wrapText="1"/>
      <protection hidden="1"/>
    </xf>
    <xf numFmtId="0" fontId="27" fillId="5" borderId="0" xfId="0" applyFont="1" applyFill="1" applyBorder="1" applyAlignment="1">
      <alignment horizontal="left" vertical="center"/>
    </xf>
    <xf numFmtId="0" fontId="2" fillId="2" borderId="15" xfId="1" applyBorder="1"/>
    <xf numFmtId="0" fontId="13" fillId="0" borderId="15" xfId="0" applyFont="1" applyBorder="1" applyAlignment="1">
      <alignment vertical="center"/>
    </xf>
    <xf numFmtId="0" fontId="9" fillId="22" borderId="15" xfId="23" applyFont="1" applyBorder="1">
      <alignment horizontal="center" vertical="center" wrapText="1"/>
    </xf>
    <xf numFmtId="0" fontId="2" fillId="22" borderId="15" xfId="23" applyFont="1" applyBorder="1">
      <alignment horizontal="center" vertical="center" wrapText="1"/>
    </xf>
    <xf numFmtId="0" fontId="36" fillId="0" borderId="15" xfId="0" applyFont="1" applyBorder="1"/>
    <xf numFmtId="0" fontId="17" fillId="0" borderId="15" xfId="0" applyFont="1" applyBorder="1" applyAlignment="1">
      <alignment vertical="center"/>
    </xf>
    <xf numFmtId="0" fontId="17" fillId="0" borderId="15" xfId="0" applyFont="1" applyBorder="1"/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/>
    <xf numFmtId="0" fontId="0" fillId="0" borderId="30" xfId="0" applyBorder="1" applyAlignment="1"/>
    <xf numFmtId="0" fontId="14" fillId="25" borderId="16" xfId="26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28" borderId="16" xfId="26" applyFont="1" applyFill="1" applyBorder="1" applyAlignment="1">
      <alignment horizontal="center" vertical="center" wrapText="1"/>
    </xf>
    <xf numFmtId="0" fontId="0" fillId="28" borderId="31" xfId="0" applyFill="1" applyBorder="1" applyAlignment="1">
      <alignment horizontal="center" vertical="center" wrapText="1"/>
    </xf>
    <xf numFmtId="0" fontId="0" fillId="28" borderId="30" xfId="0" applyFill="1" applyBorder="1" applyAlignment="1">
      <alignment horizontal="center" vertical="center" wrapText="1"/>
    </xf>
    <xf numFmtId="0" fontId="14" fillId="28" borderId="15" xfId="26" applyFont="1" applyFill="1" applyBorder="1" applyAlignment="1"/>
    <xf numFmtId="0" fontId="14" fillId="28" borderId="15" xfId="26" applyFont="1" applyFill="1" applyBorder="1" applyAlignment="1">
      <alignment horizontal="center" vertical="center" wrapText="1"/>
    </xf>
    <xf numFmtId="0" fontId="14" fillId="29" borderId="15" xfId="0" applyFont="1" applyFill="1" applyBorder="1" applyAlignment="1">
      <alignment horizontal="center" vertical="center" wrapText="1"/>
    </xf>
    <xf numFmtId="0" fontId="14" fillId="29" borderId="15" xfId="0" applyFont="1" applyFill="1" applyBorder="1"/>
    <xf numFmtId="164" fontId="41" fillId="28" borderId="0" xfId="0" applyNumberFormat="1" applyFont="1" applyFill="1"/>
  </cellXfs>
  <cellStyles count="31">
    <cellStyle name="20% - Акцент1" xfId="25" builtinId="30"/>
    <cellStyle name="20% - Акцент4" xfId="2" builtinId="42"/>
    <cellStyle name="40% - Акцент1" xfId="26" builtinId="31"/>
    <cellStyle name="40% - Акцент6" xfId="19" builtinId="51"/>
    <cellStyle name="60% - Акцент4" xfId="3" builtinId="44"/>
    <cellStyle name="Акцент1" xfId="24" builtinId="29"/>
    <cellStyle name="Акцент4" xfId="1" builtinId="41"/>
    <cellStyle name="Обычный" xfId="0" builtinId="0"/>
    <cellStyle name="Стиль 1" xfId="5"/>
    <cellStyle name="Стиль 10" xfId="13"/>
    <cellStyle name="Стиль 11" xfId="14"/>
    <cellStyle name="Стиль 12" xfId="15"/>
    <cellStyle name="Стиль 13" xfId="16"/>
    <cellStyle name="Стиль 14" xfId="17"/>
    <cellStyle name="Стиль 15" xfId="18"/>
    <cellStyle name="Стиль 16" xfId="20"/>
    <cellStyle name="Стиль 17" xfId="21"/>
    <cellStyle name="Стиль 18" xfId="22"/>
    <cellStyle name="Стиль 19" xfId="23"/>
    <cellStyle name="Стиль 2" xfId="6"/>
    <cellStyle name="Стиль 20" xfId="27"/>
    <cellStyle name="Стиль 21" xfId="28"/>
    <cellStyle name="Стиль 22" xfId="29"/>
    <cellStyle name="Стиль 23" xfId="30"/>
    <cellStyle name="Стиль 3" xfId="4"/>
    <cellStyle name="Стиль 4" xfId="7"/>
    <cellStyle name="Стиль 5" xfId="8"/>
    <cellStyle name="Стиль 6" xfId="9"/>
    <cellStyle name="Стиль 7" xfId="10"/>
    <cellStyle name="Стиль 8" xfId="11"/>
    <cellStyle name="Стиль 9" xfId="12"/>
  </cellStyles>
  <dxfs count="0"/>
  <tableStyles count="0" defaultTableStyle="TableStyleMedium9" defaultPivotStyle="PivotStyleLight16"/>
  <colors>
    <mruColors>
      <color rgb="FF0066FF"/>
      <color rgb="FFFF3300"/>
      <color rgb="FFFF5D37"/>
      <color rgb="FFFF896D"/>
      <color rgb="FFFF5A33"/>
      <color rgb="FF51F965"/>
      <color rgb="FF07DF21"/>
      <color rgb="FFCCFF99"/>
      <color rgb="FF8DF088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8</xdr:col>
      <xdr:colOff>704850</xdr:colOff>
      <xdr:row>3</xdr:row>
      <xdr:rowOff>190500</xdr:rowOff>
    </xdr:to>
    <xdr:pic>
      <xdr:nvPicPr>
        <xdr:cNvPr id="2" name="Рисунок 1" descr="ламарис лог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1200" y="0"/>
          <a:ext cx="2819400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219075</xdr:rowOff>
    </xdr:from>
    <xdr:to>
      <xdr:col>8</xdr:col>
      <xdr:colOff>742950</xdr:colOff>
      <xdr:row>3</xdr:row>
      <xdr:rowOff>171004</xdr:rowOff>
    </xdr:to>
    <xdr:pic>
      <xdr:nvPicPr>
        <xdr:cNvPr id="4" name="Рисунок 3" descr="ьт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9700" y="219075"/>
          <a:ext cx="3352800" cy="10092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0</xdr:rowOff>
    </xdr:from>
    <xdr:to>
      <xdr:col>8</xdr:col>
      <xdr:colOff>552450</xdr:colOff>
      <xdr:row>4</xdr:row>
      <xdr:rowOff>124580</xdr:rowOff>
    </xdr:to>
    <xdr:pic>
      <xdr:nvPicPr>
        <xdr:cNvPr id="3" name="Рисунок 2" descr="лого_Apri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0"/>
          <a:ext cx="2714625" cy="1439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L8" sqref="L8"/>
    </sheetView>
  </sheetViews>
  <sheetFormatPr defaultRowHeight="12.75"/>
  <cols>
    <col min="1" max="1" width="8.42578125" style="2" customWidth="1"/>
    <col min="2" max="2" width="48.7109375" style="2" customWidth="1"/>
    <col min="3" max="3" width="8.42578125" style="13" customWidth="1"/>
    <col min="4" max="4" width="9.7109375" style="14" customWidth="1"/>
    <col min="5" max="5" width="9.7109375" style="79" customWidth="1"/>
    <col min="6" max="6" width="14" style="82" customWidth="1"/>
    <col min="7" max="7" width="9.85546875" style="14" bestFit="1" customWidth="1"/>
    <col min="8" max="8" width="9.7109375" style="2" customWidth="1"/>
    <col min="9" max="9" width="14" style="82" customWidth="1"/>
    <col min="10" max="16384" width="9.140625" style="2"/>
  </cols>
  <sheetData>
    <row r="1" spans="1:9" s="1" customFormat="1" ht="27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ht="30" customHeight="1">
      <c r="A2" s="155" t="s">
        <v>219</v>
      </c>
      <c r="B2" s="154"/>
      <c r="C2" s="154"/>
      <c r="D2" s="154"/>
      <c r="E2" s="154"/>
      <c r="F2" s="222"/>
    </row>
    <row r="3" spans="1:9" ht="30" customHeight="1">
      <c r="A3" s="162" t="s">
        <v>218</v>
      </c>
      <c r="B3" s="163"/>
      <c r="C3" s="163"/>
      <c r="D3" s="163"/>
      <c r="E3" s="163"/>
      <c r="F3" s="222"/>
    </row>
    <row r="4" spans="1:9" s="6" customFormat="1" ht="17.25" customHeight="1" thickBot="1">
      <c r="A4" s="160" t="s">
        <v>217</v>
      </c>
      <c r="B4" s="161"/>
      <c r="C4" s="161"/>
      <c r="D4" s="161"/>
      <c r="E4" s="161"/>
      <c r="F4" s="80"/>
      <c r="G4" s="26"/>
      <c r="I4" s="80"/>
    </row>
    <row r="5" spans="1:9" ht="43.5" customHeight="1">
      <c r="A5" s="63" t="s">
        <v>1</v>
      </c>
      <c r="B5" s="64" t="s">
        <v>2</v>
      </c>
      <c r="C5" s="64" t="s">
        <v>3</v>
      </c>
      <c r="D5" s="65" t="s">
        <v>336</v>
      </c>
      <c r="E5" s="78" t="s">
        <v>4</v>
      </c>
      <c r="F5" s="81" t="s">
        <v>5</v>
      </c>
      <c r="G5" s="27" t="s">
        <v>6</v>
      </c>
      <c r="H5" s="20" t="s">
        <v>4</v>
      </c>
      <c r="I5" s="83" t="s">
        <v>5</v>
      </c>
    </row>
    <row r="6" spans="1:9" ht="19.5" customHeight="1">
      <c r="A6" s="157" t="s">
        <v>212</v>
      </c>
      <c r="B6" s="158"/>
      <c r="C6" s="158"/>
      <c r="D6" s="158"/>
      <c r="E6" s="158"/>
      <c r="F6" s="158"/>
      <c r="G6" s="158"/>
      <c r="H6" s="158"/>
      <c r="I6" s="159"/>
    </row>
    <row r="7" spans="1:9" ht="19.5" customHeight="1">
      <c r="A7" s="156" t="s">
        <v>115</v>
      </c>
      <c r="B7" s="156"/>
      <c r="C7" s="156"/>
      <c r="D7" s="156"/>
      <c r="E7" s="156"/>
      <c r="F7" s="156"/>
      <c r="G7" s="156"/>
      <c r="H7" s="156"/>
      <c r="I7" s="156"/>
    </row>
    <row r="8" spans="1:9" ht="30">
      <c r="A8" s="19" t="s">
        <v>90</v>
      </c>
      <c r="B8" s="89" t="s">
        <v>116</v>
      </c>
      <c r="C8" s="19" t="s">
        <v>91</v>
      </c>
      <c r="D8" s="38">
        <v>330</v>
      </c>
      <c r="E8" s="34"/>
      <c r="F8" s="35">
        <f>D8*E8</f>
        <v>0</v>
      </c>
      <c r="G8" s="36">
        <v>520</v>
      </c>
      <c r="H8" s="37"/>
      <c r="I8" s="84">
        <f>G8*H8</f>
        <v>0</v>
      </c>
    </row>
    <row r="9" spans="1:9" ht="30.75" customHeight="1">
      <c r="A9" s="61" t="s">
        <v>92</v>
      </c>
      <c r="B9" s="90" t="s">
        <v>214</v>
      </c>
      <c r="C9" s="32" t="s">
        <v>99</v>
      </c>
      <c r="D9" s="38">
        <v>820</v>
      </c>
      <c r="E9" s="34"/>
      <c r="F9" s="35">
        <f>D9*E9</f>
        <v>0</v>
      </c>
      <c r="G9" s="36">
        <v>1170</v>
      </c>
      <c r="H9" s="37"/>
      <c r="I9" s="84">
        <f t="shared" ref="I9:I20" si="0">G9*H9</f>
        <v>0</v>
      </c>
    </row>
    <row r="10" spans="1:9" ht="30" customHeight="1">
      <c r="A10" s="19" t="s">
        <v>93</v>
      </c>
      <c r="B10" s="91" t="s">
        <v>213</v>
      </c>
      <c r="C10" s="19" t="s">
        <v>99</v>
      </c>
      <c r="D10" s="38">
        <v>820</v>
      </c>
      <c r="E10" s="34"/>
      <c r="F10" s="40">
        <f t="shared" ref="F10:F20" si="1">D10*E10</f>
        <v>0</v>
      </c>
      <c r="G10" s="36">
        <v>1170</v>
      </c>
      <c r="H10" s="37"/>
      <c r="I10" s="84">
        <f t="shared" si="0"/>
        <v>0</v>
      </c>
    </row>
    <row r="11" spans="1:9" ht="14.25" customHeight="1">
      <c r="A11" s="172" t="s">
        <v>95</v>
      </c>
      <c r="B11" s="169" t="s">
        <v>102</v>
      </c>
      <c r="C11" s="28" t="s">
        <v>96</v>
      </c>
      <c r="D11" s="33">
        <v>520</v>
      </c>
      <c r="E11" s="34"/>
      <c r="F11" s="35">
        <f t="shared" si="1"/>
        <v>0</v>
      </c>
      <c r="G11" s="36">
        <v>650</v>
      </c>
      <c r="H11" s="37"/>
      <c r="I11" s="84">
        <f t="shared" si="0"/>
        <v>0</v>
      </c>
    </row>
    <row r="12" spans="1:9" ht="14.25" customHeight="1">
      <c r="A12" s="172"/>
      <c r="B12" s="170"/>
      <c r="C12" s="19" t="s">
        <v>97</v>
      </c>
      <c r="D12" s="33">
        <v>450</v>
      </c>
      <c r="E12" s="34"/>
      <c r="F12" s="35">
        <f t="shared" si="1"/>
        <v>0</v>
      </c>
      <c r="G12" s="36">
        <v>520</v>
      </c>
      <c r="H12" s="37"/>
      <c r="I12" s="84">
        <f t="shared" si="0"/>
        <v>0</v>
      </c>
    </row>
    <row r="13" spans="1:9" ht="14.25" customHeight="1">
      <c r="A13" s="172"/>
      <c r="B13" s="171"/>
      <c r="C13" s="28" t="s">
        <v>98</v>
      </c>
      <c r="D13" s="33">
        <v>400</v>
      </c>
      <c r="E13" s="34"/>
      <c r="F13" s="35">
        <f t="shared" si="1"/>
        <v>0</v>
      </c>
      <c r="G13" s="36">
        <v>450</v>
      </c>
      <c r="H13" s="37"/>
      <c r="I13" s="84">
        <f t="shared" si="0"/>
        <v>0</v>
      </c>
    </row>
    <row r="14" spans="1:9" ht="27.75" customHeight="1">
      <c r="A14" s="19" t="s">
        <v>101</v>
      </c>
      <c r="B14" s="92" t="s">
        <v>100</v>
      </c>
      <c r="C14" s="29" t="s">
        <v>99</v>
      </c>
      <c r="D14" s="38">
        <v>330</v>
      </c>
      <c r="E14" s="39"/>
      <c r="F14" s="35">
        <f t="shared" si="1"/>
        <v>0</v>
      </c>
      <c r="G14" s="36">
        <v>520</v>
      </c>
      <c r="H14" s="37"/>
      <c r="I14" s="84">
        <f t="shared" si="0"/>
        <v>0</v>
      </c>
    </row>
    <row r="15" spans="1:9" ht="14.25" customHeight="1">
      <c r="A15" s="31" t="s">
        <v>105</v>
      </c>
      <c r="B15" s="93" t="s">
        <v>103</v>
      </c>
      <c r="C15" s="42" t="s">
        <v>99</v>
      </c>
      <c r="D15" s="38">
        <v>430</v>
      </c>
      <c r="E15" s="39"/>
      <c r="F15" s="35">
        <f t="shared" si="1"/>
        <v>0</v>
      </c>
      <c r="G15" s="36">
        <v>630</v>
      </c>
      <c r="H15" s="37"/>
      <c r="I15" s="84">
        <f t="shared" si="0"/>
        <v>0</v>
      </c>
    </row>
    <row r="16" spans="1:9" ht="14.25" customHeight="1">
      <c r="A16" s="19" t="s">
        <v>106</v>
      </c>
      <c r="B16" s="94" t="s">
        <v>104</v>
      </c>
      <c r="C16" s="29" t="s">
        <v>99</v>
      </c>
      <c r="D16" s="38">
        <v>430</v>
      </c>
      <c r="E16" s="39"/>
      <c r="F16" s="35">
        <f t="shared" si="1"/>
        <v>0</v>
      </c>
      <c r="G16" s="36">
        <v>630</v>
      </c>
      <c r="H16" s="37"/>
      <c r="I16" s="84">
        <f t="shared" si="0"/>
        <v>0</v>
      </c>
    </row>
    <row r="17" spans="1:9" ht="14.25" customHeight="1">
      <c r="A17" s="31" t="s">
        <v>107</v>
      </c>
      <c r="B17" s="89" t="s">
        <v>108</v>
      </c>
      <c r="C17" s="30" t="s">
        <v>99</v>
      </c>
      <c r="D17" s="38">
        <v>390</v>
      </c>
      <c r="E17" s="39"/>
      <c r="F17" s="35">
        <f t="shared" si="1"/>
        <v>0</v>
      </c>
      <c r="G17" s="36">
        <v>600</v>
      </c>
      <c r="H17" s="37"/>
      <c r="I17" s="84">
        <f t="shared" si="0"/>
        <v>0</v>
      </c>
    </row>
    <row r="18" spans="1:9" ht="14.25" customHeight="1">
      <c r="A18" s="19" t="s">
        <v>109</v>
      </c>
      <c r="B18" s="91" t="s">
        <v>110</v>
      </c>
      <c r="C18" s="19" t="s">
        <v>99</v>
      </c>
      <c r="D18" s="38">
        <v>380</v>
      </c>
      <c r="E18" s="39"/>
      <c r="F18" s="35">
        <f t="shared" si="1"/>
        <v>0</v>
      </c>
      <c r="G18" s="36">
        <v>550</v>
      </c>
      <c r="H18" s="37"/>
      <c r="I18" s="84">
        <f t="shared" si="0"/>
        <v>0</v>
      </c>
    </row>
    <row r="19" spans="1:9" ht="14.25" customHeight="1">
      <c r="A19" s="31" t="s">
        <v>111</v>
      </c>
      <c r="B19" s="89" t="s">
        <v>114</v>
      </c>
      <c r="C19" s="30" t="s">
        <v>94</v>
      </c>
      <c r="D19" s="38">
        <v>130</v>
      </c>
      <c r="E19" s="39"/>
      <c r="F19" s="35">
        <f t="shared" si="1"/>
        <v>0</v>
      </c>
      <c r="G19" s="36">
        <v>200</v>
      </c>
      <c r="H19" s="37"/>
      <c r="I19" s="84">
        <f t="shared" si="0"/>
        <v>0</v>
      </c>
    </row>
    <row r="20" spans="1:9" ht="17.25" customHeight="1">
      <c r="A20" s="19" t="s">
        <v>112</v>
      </c>
      <c r="B20" s="89" t="s">
        <v>113</v>
      </c>
      <c r="C20" s="19" t="s">
        <v>94</v>
      </c>
      <c r="D20" s="38">
        <v>130</v>
      </c>
      <c r="E20" s="39"/>
      <c r="F20" s="35">
        <f t="shared" si="1"/>
        <v>0</v>
      </c>
      <c r="G20" s="36">
        <v>200</v>
      </c>
      <c r="H20" s="37"/>
      <c r="I20" s="84">
        <f t="shared" si="0"/>
        <v>0</v>
      </c>
    </row>
    <row r="21" spans="1:9" ht="15" customHeight="1">
      <c r="A21" s="164" t="s">
        <v>124</v>
      </c>
      <c r="B21" s="165"/>
      <c r="C21" s="166"/>
      <c r="D21" s="167"/>
      <c r="E21" s="167"/>
      <c r="F21" s="167"/>
      <c r="G21" s="167"/>
      <c r="H21" s="167"/>
      <c r="I21" s="168"/>
    </row>
    <row r="22" spans="1:9" ht="14.25" customHeight="1">
      <c r="A22" s="41" t="s">
        <v>117</v>
      </c>
      <c r="B22" s="145" t="s">
        <v>126</v>
      </c>
      <c r="C22" s="42" t="s">
        <v>125</v>
      </c>
      <c r="D22" s="38">
        <v>175</v>
      </c>
      <c r="E22" s="39"/>
      <c r="F22" s="40">
        <f>D22*E22</f>
        <v>0</v>
      </c>
      <c r="G22" s="36">
        <v>290</v>
      </c>
      <c r="H22" s="37"/>
      <c r="I22" s="84">
        <f>G22*H22</f>
        <v>0</v>
      </c>
    </row>
    <row r="23" spans="1:9" ht="14.25" customHeight="1">
      <c r="A23" s="44" t="s">
        <v>118</v>
      </c>
      <c r="B23" s="146"/>
      <c r="C23" s="43" t="s">
        <v>127</v>
      </c>
      <c r="D23" s="38">
        <v>275</v>
      </c>
      <c r="E23" s="39"/>
      <c r="F23" s="40">
        <f t="shared" ref="F23:F28" si="2">D23*E23</f>
        <v>0</v>
      </c>
      <c r="G23" s="36">
        <v>450</v>
      </c>
      <c r="H23" s="37"/>
      <c r="I23" s="84">
        <f t="shared" ref="I23:I28" si="3">G23*H23</f>
        <v>0</v>
      </c>
    </row>
    <row r="24" spans="1:9" ht="14.25" customHeight="1">
      <c r="A24" s="41" t="s">
        <v>119</v>
      </c>
      <c r="B24" s="145" t="s">
        <v>128</v>
      </c>
      <c r="C24" s="42" t="s">
        <v>125</v>
      </c>
      <c r="D24" s="38">
        <v>170</v>
      </c>
      <c r="E24" s="39"/>
      <c r="F24" s="40">
        <f t="shared" si="2"/>
        <v>0</v>
      </c>
      <c r="G24" s="36">
        <v>280</v>
      </c>
      <c r="H24" s="37"/>
      <c r="I24" s="84">
        <f t="shared" si="3"/>
        <v>0</v>
      </c>
    </row>
    <row r="25" spans="1:9" ht="13.5" customHeight="1">
      <c r="A25" s="44" t="s">
        <v>120</v>
      </c>
      <c r="B25" s="146"/>
      <c r="C25" s="45" t="s">
        <v>127</v>
      </c>
      <c r="D25" s="38">
        <v>260</v>
      </c>
      <c r="E25" s="39"/>
      <c r="F25" s="40">
        <f t="shared" si="2"/>
        <v>0</v>
      </c>
      <c r="G25" s="36">
        <v>440</v>
      </c>
      <c r="H25" s="37"/>
      <c r="I25" s="84">
        <f t="shared" si="3"/>
        <v>0</v>
      </c>
    </row>
    <row r="26" spans="1:9" ht="14.25" customHeight="1">
      <c r="A26" s="41" t="s">
        <v>121</v>
      </c>
      <c r="B26" s="145" t="s">
        <v>129</v>
      </c>
      <c r="C26" s="42" t="s">
        <v>125</v>
      </c>
      <c r="D26" s="38">
        <v>170</v>
      </c>
      <c r="E26" s="39"/>
      <c r="F26" s="40">
        <f t="shared" si="2"/>
        <v>0</v>
      </c>
      <c r="G26" s="36">
        <v>280</v>
      </c>
      <c r="H26" s="37"/>
      <c r="I26" s="84">
        <f t="shared" si="3"/>
        <v>0</v>
      </c>
    </row>
    <row r="27" spans="1:9" ht="14.25" customHeight="1">
      <c r="A27" s="44" t="s">
        <v>122</v>
      </c>
      <c r="B27" s="146"/>
      <c r="C27" s="45" t="s">
        <v>127</v>
      </c>
      <c r="D27" s="38">
        <v>260</v>
      </c>
      <c r="E27" s="39"/>
      <c r="F27" s="40">
        <f t="shared" si="2"/>
        <v>0</v>
      </c>
      <c r="G27" s="36">
        <v>440</v>
      </c>
      <c r="H27" s="37"/>
      <c r="I27" s="84">
        <f t="shared" si="3"/>
        <v>0</v>
      </c>
    </row>
    <row r="28" spans="1:9" ht="14.25" customHeight="1">
      <c r="A28" s="28" t="s">
        <v>123</v>
      </c>
      <c r="B28" s="95" t="s">
        <v>130</v>
      </c>
      <c r="C28" s="28" t="s">
        <v>125</v>
      </c>
      <c r="D28" s="38">
        <v>175</v>
      </c>
      <c r="E28" s="39"/>
      <c r="F28" s="40">
        <f t="shared" si="2"/>
        <v>0</v>
      </c>
      <c r="G28" s="36">
        <v>290</v>
      </c>
      <c r="H28" s="37"/>
      <c r="I28" s="84">
        <f t="shared" si="3"/>
        <v>0</v>
      </c>
    </row>
    <row r="29" spans="1:9" ht="15" customHeight="1">
      <c r="A29" s="147" t="s">
        <v>131</v>
      </c>
      <c r="B29" s="148"/>
      <c r="C29" s="148"/>
      <c r="D29" s="148"/>
      <c r="E29" s="148"/>
      <c r="F29" s="148"/>
      <c r="G29" s="148"/>
      <c r="H29" s="148"/>
      <c r="I29" s="149"/>
    </row>
    <row r="30" spans="1:9" ht="14.25" customHeight="1">
      <c r="A30" s="44" t="s">
        <v>132</v>
      </c>
      <c r="B30" s="145" t="s">
        <v>142</v>
      </c>
      <c r="C30" s="45" t="s">
        <v>25</v>
      </c>
      <c r="D30" s="53">
        <v>135</v>
      </c>
      <c r="E30" s="39"/>
      <c r="F30" s="40">
        <f>D30*E30</f>
        <v>0</v>
      </c>
      <c r="G30" s="36">
        <v>230</v>
      </c>
      <c r="H30" s="37"/>
      <c r="I30" s="84">
        <f>G30*H30</f>
        <v>0</v>
      </c>
    </row>
    <row r="31" spans="1:9" ht="14.25" customHeight="1">
      <c r="A31" s="41" t="s">
        <v>133</v>
      </c>
      <c r="B31" s="146"/>
      <c r="C31" s="42" t="s">
        <v>27</v>
      </c>
      <c r="D31" s="53">
        <v>190</v>
      </c>
      <c r="E31" s="39"/>
      <c r="F31" s="40">
        <f t="shared" ref="F31:F39" si="4">D31*E31</f>
        <v>0</v>
      </c>
      <c r="G31" s="36">
        <v>350</v>
      </c>
      <c r="H31" s="37"/>
      <c r="I31" s="84">
        <f t="shared" ref="I31:I39" si="5">G31*H31</f>
        <v>0</v>
      </c>
    </row>
    <row r="32" spans="1:9" ht="14.25" customHeight="1">
      <c r="A32" s="44" t="s">
        <v>134</v>
      </c>
      <c r="B32" s="145" t="s">
        <v>143</v>
      </c>
      <c r="C32" s="43" t="s">
        <v>25</v>
      </c>
      <c r="D32" s="53">
        <v>135</v>
      </c>
      <c r="E32" s="39"/>
      <c r="F32" s="40">
        <f t="shared" si="4"/>
        <v>0</v>
      </c>
      <c r="G32" s="36">
        <v>230</v>
      </c>
      <c r="H32" s="37"/>
      <c r="I32" s="84">
        <f t="shared" si="5"/>
        <v>0</v>
      </c>
    </row>
    <row r="33" spans="1:9" ht="14.25" customHeight="1">
      <c r="A33" s="41" t="s">
        <v>135</v>
      </c>
      <c r="B33" s="146"/>
      <c r="C33" s="42" t="s">
        <v>27</v>
      </c>
      <c r="D33" s="53">
        <v>190</v>
      </c>
      <c r="E33" s="39"/>
      <c r="F33" s="40">
        <f t="shared" si="4"/>
        <v>0</v>
      </c>
      <c r="G33" s="36">
        <v>350</v>
      </c>
      <c r="H33" s="37"/>
      <c r="I33" s="84">
        <f t="shared" si="5"/>
        <v>0</v>
      </c>
    </row>
    <row r="34" spans="1:9" ht="14.25" customHeight="1">
      <c r="A34" s="44" t="s">
        <v>136</v>
      </c>
      <c r="B34" s="145" t="s">
        <v>145</v>
      </c>
      <c r="C34" s="45" t="s">
        <v>25</v>
      </c>
      <c r="D34" s="53">
        <v>135</v>
      </c>
      <c r="E34" s="39"/>
      <c r="F34" s="40">
        <f t="shared" si="4"/>
        <v>0</v>
      </c>
      <c r="G34" s="36">
        <v>230</v>
      </c>
      <c r="H34" s="37"/>
      <c r="I34" s="84">
        <f t="shared" si="5"/>
        <v>0</v>
      </c>
    </row>
    <row r="35" spans="1:9" ht="14.25" customHeight="1">
      <c r="A35" s="54" t="s">
        <v>137</v>
      </c>
      <c r="B35" s="146"/>
      <c r="C35" s="55" t="s">
        <v>27</v>
      </c>
      <c r="D35" s="52">
        <v>190</v>
      </c>
      <c r="E35" s="39"/>
      <c r="F35" s="40">
        <f t="shared" si="4"/>
        <v>0</v>
      </c>
      <c r="G35" s="36">
        <v>350</v>
      </c>
      <c r="H35" s="37"/>
      <c r="I35" s="84">
        <f t="shared" si="5"/>
        <v>0</v>
      </c>
    </row>
    <row r="36" spans="1:9" ht="14.25" customHeight="1">
      <c r="A36" s="44" t="s">
        <v>138</v>
      </c>
      <c r="B36" s="145" t="s">
        <v>144</v>
      </c>
      <c r="C36" s="45" t="s">
        <v>25</v>
      </c>
      <c r="D36" s="38">
        <v>140</v>
      </c>
      <c r="E36" s="39"/>
      <c r="F36" s="40">
        <f t="shared" si="4"/>
        <v>0</v>
      </c>
      <c r="G36" s="36">
        <v>250</v>
      </c>
      <c r="H36" s="37"/>
      <c r="I36" s="84">
        <f t="shared" si="5"/>
        <v>0</v>
      </c>
    </row>
    <row r="37" spans="1:9" ht="14.25" customHeight="1">
      <c r="A37" s="41" t="s">
        <v>139</v>
      </c>
      <c r="B37" s="146"/>
      <c r="C37" s="42" t="s">
        <v>27</v>
      </c>
      <c r="D37" s="38">
        <v>230</v>
      </c>
      <c r="E37" s="39"/>
      <c r="F37" s="40">
        <f t="shared" si="4"/>
        <v>0</v>
      </c>
      <c r="G37" s="36">
        <v>390</v>
      </c>
      <c r="H37" s="37"/>
      <c r="I37" s="84">
        <f t="shared" si="5"/>
        <v>0</v>
      </c>
    </row>
    <row r="38" spans="1:9" ht="14.25" customHeight="1">
      <c r="A38" s="44" t="s">
        <v>140</v>
      </c>
      <c r="B38" s="145" t="s">
        <v>146</v>
      </c>
      <c r="C38" s="43" t="s">
        <v>25</v>
      </c>
      <c r="D38" s="38">
        <v>175</v>
      </c>
      <c r="E38" s="39"/>
      <c r="F38" s="40">
        <f t="shared" si="4"/>
        <v>0</v>
      </c>
      <c r="G38" s="36">
        <v>290</v>
      </c>
      <c r="H38" s="37"/>
      <c r="I38" s="84">
        <f t="shared" si="5"/>
        <v>0</v>
      </c>
    </row>
    <row r="39" spans="1:9" ht="14.25" customHeight="1">
      <c r="A39" s="41" t="s">
        <v>141</v>
      </c>
      <c r="B39" s="146"/>
      <c r="C39" s="42" t="s">
        <v>27</v>
      </c>
      <c r="D39" s="38">
        <v>260</v>
      </c>
      <c r="E39" s="39"/>
      <c r="F39" s="40">
        <f t="shared" si="4"/>
        <v>0</v>
      </c>
      <c r="G39" s="36">
        <v>430</v>
      </c>
      <c r="H39" s="37"/>
      <c r="I39" s="84">
        <f t="shared" si="5"/>
        <v>0</v>
      </c>
    </row>
    <row r="40" spans="1:9" ht="15.75" customHeight="1">
      <c r="A40" s="150" t="s">
        <v>147</v>
      </c>
      <c r="B40" s="151"/>
      <c r="C40" s="151"/>
      <c r="D40" s="151"/>
      <c r="E40" s="151"/>
      <c r="F40" s="151"/>
      <c r="G40" s="151"/>
      <c r="H40" s="151"/>
      <c r="I40" s="152"/>
    </row>
    <row r="41" spans="1:9" ht="15" customHeight="1">
      <c r="A41" s="19" t="s">
        <v>148</v>
      </c>
      <c r="B41" s="96" t="s">
        <v>150</v>
      </c>
      <c r="C41" s="19" t="s">
        <v>94</v>
      </c>
      <c r="D41" s="53">
        <v>550</v>
      </c>
      <c r="E41" s="39"/>
      <c r="F41" s="40">
        <f>D41*E41</f>
        <v>0</v>
      </c>
      <c r="G41" s="36">
        <v>760</v>
      </c>
      <c r="H41" s="37"/>
      <c r="I41" s="84">
        <f>G41*H41</f>
        <v>0</v>
      </c>
    </row>
    <row r="42" spans="1:9" ht="15" customHeight="1">
      <c r="A42" s="31" t="s">
        <v>149</v>
      </c>
      <c r="B42" s="96" t="s">
        <v>151</v>
      </c>
      <c r="C42" s="30" t="s">
        <v>94</v>
      </c>
      <c r="D42" s="53">
        <v>550</v>
      </c>
      <c r="E42" s="39"/>
      <c r="F42" s="40">
        <f>D42*E42</f>
        <v>0</v>
      </c>
      <c r="G42" s="36">
        <v>760</v>
      </c>
      <c r="H42" s="37"/>
      <c r="I42" s="84">
        <f>G42*H42</f>
        <v>0</v>
      </c>
    </row>
    <row r="43" spans="1:9" ht="15" customHeight="1">
      <c r="A43" s="150" t="s">
        <v>152</v>
      </c>
      <c r="B43" s="151"/>
      <c r="C43" s="151"/>
      <c r="D43" s="151"/>
      <c r="E43" s="151"/>
      <c r="F43" s="151"/>
      <c r="G43" s="151"/>
      <c r="H43" s="151"/>
      <c r="I43" s="152"/>
    </row>
    <row r="44" spans="1:9" ht="14.25">
      <c r="A44" s="19" t="s">
        <v>161</v>
      </c>
      <c r="B44" s="145" t="s">
        <v>167</v>
      </c>
      <c r="C44" s="19" t="s">
        <v>27</v>
      </c>
      <c r="D44" s="53">
        <v>300</v>
      </c>
      <c r="E44" s="39"/>
      <c r="F44" s="40">
        <f>D44*E44</f>
        <v>0</v>
      </c>
      <c r="G44" s="36">
        <v>430</v>
      </c>
      <c r="H44" s="37"/>
      <c r="I44" s="84">
        <f>G44*H44</f>
        <v>0</v>
      </c>
    </row>
    <row r="45" spans="1:9" ht="14.25">
      <c r="A45" s="31" t="s">
        <v>158</v>
      </c>
      <c r="B45" s="146"/>
      <c r="C45" s="30" t="s">
        <v>94</v>
      </c>
      <c r="D45" s="53">
        <v>420</v>
      </c>
      <c r="E45" s="39"/>
      <c r="F45" s="40">
        <f t="shared" ref="F45:F57" si="6">D45*E45</f>
        <v>0</v>
      </c>
      <c r="G45" s="36">
        <v>620</v>
      </c>
      <c r="H45" s="37"/>
      <c r="I45" s="84">
        <f t="shared" ref="I45:I57" si="7">G45*H45</f>
        <v>0</v>
      </c>
    </row>
    <row r="46" spans="1:9" ht="15" customHeight="1">
      <c r="A46" s="19" t="s">
        <v>159</v>
      </c>
      <c r="B46" s="145" t="s">
        <v>168</v>
      </c>
      <c r="C46" s="19" t="s">
        <v>27</v>
      </c>
      <c r="D46" s="53">
        <v>280</v>
      </c>
      <c r="E46" s="39"/>
      <c r="F46" s="40">
        <f t="shared" si="6"/>
        <v>0</v>
      </c>
      <c r="G46" s="36">
        <v>410</v>
      </c>
      <c r="H46" s="37"/>
      <c r="I46" s="84">
        <f t="shared" si="7"/>
        <v>0</v>
      </c>
    </row>
    <row r="47" spans="1:9" ht="15" customHeight="1">
      <c r="A47" s="31" t="s">
        <v>160</v>
      </c>
      <c r="B47" s="146"/>
      <c r="C47" s="30" t="s">
        <v>94</v>
      </c>
      <c r="D47" s="53">
        <v>400</v>
      </c>
      <c r="E47" s="39"/>
      <c r="F47" s="40">
        <f t="shared" si="6"/>
        <v>0</v>
      </c>
      <c r="G47" s="36">
        <v>600</v>
      </c>
      <c r="H47" s="37"/>
      <c r="I47" s="84">
        <f t="shared" si="7"/>
        <v>0</v>
      </c>
    </row>
    <row r="48" spans="1:9" ht="14.25">
      <c r="A48" s="19" t="s">
        <v>153</v>
      </c>
      <c r="B48" s="145" t="s">
        <v>169</v>
      </c>
      <c r="C48" s="29" t="s">
        <v>25</v>
      </c>
      <c r="D48" s="53">
        <v>230</v>
      </c>
      <c r="E48" s="39"/>
      <c r="F48" s="40">
        <f t="shared" si="6"/>
        <v>0</v>
      </c>
      <c r="G48" s="36">
        <v>320</v>
      </c>
      <c r="H48" s="37"/>
      <c r="I48" s="84">
        <f t="shared" si="7"/>
        <v>0</v>
      </c>
    </row>
    <row r="49" spans="1:9" ht="14.25">
      <c r="A49" s="31" t="s">
        <v>154</v>
      </c>
      <c r="B49" s="146"/>
      <c r="C49" s="30" t="s">
        <v>27</v>
      </c>
      <c r="D49" s="53">
        <v>350</v>
      </c>
      <c r="E49" s="39"/>
      <c r="F49" s="40">
        <f t="shared" si="6"/>
        <v>0</v>
      </c>
      <c r="G49" s="36">
        <v>460</v>
      </c>
      <c r="H49" s="37"/>
      <c r="I49" s="84">
        <f t="shared" si="7"/>
        <v>0</v>
      </c>
    </row>
    <row r="50" spans="1:9" ht="14.25">
      <c r="A50" s="19" t="s">
        <v>155</v>
      </c>
      <c r="B50" s="145" t="s">
        <v>170</v>
      </c>
      <c r="C50" s="29" t="s">
        <v>125</v>
      </c>
      <c r="D50" s="53">
        <v>175</v>
      </c>
      <c r="E50" s="39"/>
      <c r="F50" s="40">
        <f t="shared" si="6"/>
        <v>0</v>
      </c>
      <c r="G50" s="36">
        <v>290</v>
      </c>
      <c r="H50" s="37"/>
      <c r="I50" s="84">
        <f t="shared" si="7"/>
        <v>0</v>
      </c>
    </row>
    <row r="51" spans="1:9" ht="14.25">
      <c r="A51" s="31" t="s">
        <v>156</v>
      </c>
      <c r="B51" s="146"/>
      <c r="C51" s="30" t="s">
        <v>127</v>
      </c>
      <c r="D51" s="53">
        <v>275</v>
      </c>
      <c r="E51" s="39"/>
      <c r="F51" s="40">
        <f t="shared" si="6"/>
        <v>0</v>
      </c>
      <c r="G51" s="36">
        <v>450</v>
      </c>
      <c r="H51" s="37"/>
      <c r="I51" s="84">
        <f t="shared" si="7"/>
        <v>0</v>
      </c>
    </row>
    <row r="52" spans="1:9" ht="14.25">
      <c r="A52" s="19" t="s">
        <v>157</v>
      </c>
      <c r="B52" s="145" t="s">
        <v>173</v>
      </c>
      <c r="C52" s="19" t="s">
        <v>125</v>
      </c>
      <c r="D52" s="53">
        <v>175</v>
      </c>
      <c r="E52" s="39"/>
      <c r="F52" s="40">
        <f t="shared" si="6"/>
        <v>0</v>
      </c>
      <c r="G52" s="36">
        <v>290</v>
      </c>
      <c r="H52" s="37"/>
      <c r="I52" s="84">
        <f t="shared" si="7"/>
        <v>0</v>
      </c>
    </row>
    <row r="53" spans="1:9" ht="14.25">
      <c r="A53" s="28" t="s">
        <v>162</v>
      </c>
      <c r="B53" s="146"/>
      <c r="C53" s="28" t="s">
        <v>127</v>
      </c>
      <c r="D53" s="53">
        <v>275</v>
      </c>
      <c r="E53" s="39"/>
      <c r="F53" s="40">
        <f t="shared" si="6"/>
        <v>0</v>
      </c>
      <c r="G53" s="36">
        <v>450</v>
      </c>
      <c r="H53" s="37"/>
      <c r="I53" s="84">
        <f t="shared" si="7"/>
        <v>0</v>
      </c>
    </row>
    <row r="54" spans="1:9" ht="14.25">
      <c r="A54" s="19" t="s">
        <v>163</v>
      </c>
      <c r="B54" s="145" t="s">
        <v>171</v>
      </c>
      <c r="C54" s="19" t="s">
        <v>25</v>
      </c>
      <c r="D54" s="53">
        <v>230</v>
      </c>
      <c r="E54" s="39"/>
      <c r="F54" s="40">
        <f t="shared" si="6"/>
        <v>0</v>
      </c>
      <c r="G54" s="36">
        <v>320</v>
      </c>
      <c r="H54" s="37"/>
      <c r="I54" s="84">
        <f t="shared" si="7"/>
        <v>0</v>
      </c>
    </row>
    <row r="55" spans="1:9" ht="14.25">
      <c r="A55" s="28" t="s">
        <v>164</v>
      </c>
      <c r="B55" s="145"/>
      <c r="C55" s="30" t="s">
        <v>27</v>
      </c>
      <c r="D55" s="53">
        <v>350</v>
      </c>
      <c r="E55" s="39"/>
      <c r="F55" s="40">
        <f t="shared" si="6"/>
        <v>0</v>
      </c>
      <c r="G55" s="36">
        <v>460</v>
      </c>
      <c r="H55" s="37"/>
      <c r="I55" s="84">
        <f t="shared" si="7"/>
        <v>0</v>
      </c>
    </row>
    <row r="56" spans="1:9" ht="14.25">
      <c r="A56" s="19" t="s">
        <v>165</v>
      </c>
      <c r="B56" s="145" t="s">
        <v>172</v>
      </c>
      <c r="C56" s="19" t="s">
        <v>25</v>
      </c>
      <c r="D56" s="53">
        <v>230</v>
      </c>
      <c r="E56" s="39"/>
      <c r="F56" s="40">
        <f t="shared" si="6"/>
        <v>0</v>
      </c>
      <c r="G56" s="36">
        <v>320</v>
      </c>
      <c r="H56" s="37"/>
      <c r="I56" s="84">
        <f t="shared" si="7"/>
        <v>0</v>
      </c>
    </row>
    <row r="57" spans="1:9" ht="14.25">
      <c r="A57" s="28" t="s">
        <v>166</v>
      </c>
      <c r="B57" s="145"/>
      <c r="C57" s="30" t="s">
        <v>27</v>
      </c>
      <c r="D57" s="53">
        <v>350</v>
      </c>
      <c r="E57" s="39"/>
      <c r="F57" s="40">
        <f t="shared" si="6"/>
        <v>0</v>
      </c>
      <c r="G57" s="36">
        <v>460</v>
      </c>
      <c r="H57" s="37"/>
      <c r="I57" s="84">
        <f t="shared" si="7"/>
        <v>0</v>
      </c>
    </row>
    <row r="58" spans="1:9" ht="15">
      <c r="A58" s="150" t="s">
        <v>174</v>
      </c>
      <c r="B58" s="151"/>
      <c r="C58" s="151"/>
      <c r="D58" s="151"/>
      <c r="E58" s="151"/>
      <c r="F58" s="151"/>
      <c r="G58" s="151"/>
      <c r="H58" s="151"/>
      <c r="I58" s="152"/>
    </row>
    <row r="59" spans="1:9" ht="14.25">
      <c r="A59" s="19" t="s">
        <v>175</v>
      </c>
      <c r="B59" s="145" t="s">
        <v>188</v>
      </c>
      <c r="C59" s="19" t="s">
        <v>25</v>
      </c>
      <c r="D59" s="53">
        <v>240</v>
      </c>
      <c r="E59" s="39"/>
      <c r="F59" s="40">
        <f>D59*E59</f>
        <v>0</v>
      </c>
      <c r="G59" s="36">
        <v>340</v>
      </c>
      <c r="H59" s="37"/>
      <c r="I59" s="84">
        <f>G59*H59</f>
        <v>0</v>
      </c>
    </row>
    <row r="60" spans="1:9" ht="14.25" customHeight="1">
      <c r="A60" s="31" t="s">
        <v>176</v>
      </c>
      <c r="B60" s="146"/>
      <c r="C60" s="30" t="s">
        <v>27</v>
      </c>
      <c r="D60" s="53">
        <v>360</v>
      </c>
      <c r="E60" s="39"/>
      <c r="F60" s="40">
        <f t="shared" ref="F60:F71" si="8">D60*E60</f>
        <v>0</v>
      </c>
      <c r="G60" s="36">
        <v>490</v>
      </c>
      <c r="H60" s="37"/>
      <c r="I60" s="84">
        <f t="shared" ref="I60:I71" si="9">G60*H60</f>
        <v>0</v>
      </c>
    </row>
    <row r="61" spans="1:9" ht="14.25">
      <c r="A61" s="19" t="s">
        <v>177</v>
      </c>
      <c r="B61" s="145" t="s">
        <v>189</v>
      </c>
      <c r="C61" s="19" t="s">
        <v>27</v>
      </c>
      <c r="D61" s="53">
        <v>370</v>
      </c>
      <c r="E61" s="39"/>
      <c r="F61" s="40">
        <f t="shared" si="8"/>
        <v>0</v>
      </c>
      <c r="G61" s="36">
        <v>550</v>
      </c>
      <c r="H61" s="37"/>
      <c r="I61" s="84">
        <f t="shared" si="9"/>
        <v>0</v>
      </c>
    </row>
    <row r="62" spans="1:9" ht="14.25" customHeight="1">
      <c r="A62" s="31" t="s">
        <v>178</v>
      </c>
      <c r="B62" s="146"/>
      <c r="C62" s="30" t="s">
        <v>94</v>
      </c>
      <c r="D62" s="53">
        <v>520</v>
      </c>
      <c r="E62" s="39"/>
      <c r="F62" s="40">
        <f t="shared" si="8"/>
        <v>0</v>
      </c>
      <c r="G62" s="36">
        <v>760</v>
      </c>
      <c r="H62" s="37"/>
      <c r="I62" s="84">
        <f t="shared" si="9"/>
        <v>0</v>
      </c>
    </row>
    <row r="63" spans="1:9" ht="14.25">
      <c r="A63" s="19" t="s">
        <v>179</v>
      </c>
      <c r="B63" s="145" t="s">
        <v>190</v>
      </c>
      <c r="C63" s="29" t="s">
        <v>27</v>
      </c>
      <c r="D63" s="53">
        <v>440</v>
      </c>
      <c r="E63" s="39"/>
      <c r="F63" s="40">
        <f t="shared" si="8"/>
        <v>0</v>
      </c>
      <c r="G63" s="36">
        <v>570</v>
      </c>
      <c r="H63" s="37"/>
      <c r="I63" s="84">
        <f t="shared" si="9"/>
        <v>0</v>
      </c>
    </row>
    <row r="64" spans="1:9" ht="14.25" customHeight="1">
      <c r="A64" s="31" t="s">
        <v>180</v>
      </c>
      <c r="B64" s="146"/>
      <c r="C64" s="30" t="s">
        <v>94</v>
      </c>
      <c r="D64" s="53">
        <v>630</v>
      </c>
      <c r="E64" s="39"/>
      <c r="F64" s="40">
        <f t="shared" si="8"/>
        <v>0</v>
      </c>
      <c r="G64" s="36">
        <v>820</v>
      </c>
      <c r="H64" s="37"/>
      <c r="I64" s="84">
        <f t="shared" si="9"/>
        <v>0</v>
      </c>
    </row>
    <row r="65" spans="1:9" ht="14.25">
      <c r="A65" s="19" t="s">
        <v>181</v>
      </c>
      <c r="B65" s="145" t="s">
        <v>191</v>
      </c>
      <c r="C65" s="29" t="s">
        <v>25</v>
      </c>
      <c r="D65" s="53">
        <v>280</v>
      </c>
      <c r="E65" s="39"/>
      <c r="F65" s="40">
        <f t="shared" si="8"/>
        <v>0</v>
      </c>
      <c r="G65" s="36">
        <v>350</v>
      </c>
      <c r="H65" s="37"/>
      <c r="I65" s="84">
        <f t="shared" si="9"/>
        <v>0</v>
      </c>
    </row>
    <row r="66" spans="1:9" ht="14.25" customHeight="1">
      <c r="A66" s="31" t="s">
        <v>182</v>
      </c>
      <c r="B66" s="146"/>
      <c r="C66" s="30" t="s">
        <v>27</v>
      </c>
      <c r="D66" s="53">
        <v>430</v>
      </c>
      <c r="E66" s="39"/>
      <c r="F66" s="40">
        <f t="shared" si="8"/>
        <v>0</v>
      </c>
      <c r="G66" s="36">
        <v>520</v>
      </c>
      <c r="H66" s="37"/>
      <c r="I66" s="84">
        <f t="shared" si="9"/>
        <v>0</v>
      </c>
    </row>
    <row r="67" spans="1:9" ht="14.25">
      <c r="A67" s="19" t="s">
        <v>183</v>
      </c>
      <c r="B67" s="145" t="s">
        <v>192</v>
      </c>
      <c r="C67" s="19" t="s">
        <v>25</v>
      </c>
      <c r="D67" s="53">
        <v>230</v>
      </c>
      <c r="E67" s="39"/>
      <c r="F67" s="40">
        <f t="shared" si="8"/>
        <v>0</v>
      </c>
      <c r="G67" s="36">
        <v>320</v>
      </c>
      <c r="H67" s="37"/>
      <c r="I67" s="84">
        <f t="shared" si="9"/>
        <v>0</v>
      </c>
    </row>
    <row r="68" spans="1:9" ht="14.25" customHeight="1">
      <c r="A68" s="28" t="s">
        <v>184</v>
      </c>
      <c r="B68" s="146"/>
      <c r="C68" s="28" t="s">
        <v>27</v>
      </c>
      <c r="D68" s="53">
        <v>350</v>
      </c>
      <c r="E68" s="39"/>
      <c r="F68" s="40">
        <f t="shared" si="8"/>
        <v>0</v>
      </c>
      <c r="G68" s="36">
        <v>460</v>
      </c>
      <c r="H68" s="37"/>
      <c r="I68" s="84">
        <f t="shared" si="9"/>
        <v>0</v>
      </c>
    </row>
    <row r="69" spans="1:9" ht="14.25">
      <c r="A69" s="19" t="s">
        <v>185</v>
      </c>
      <c r="B69" s="145" t="s">
        <v>193</v>
      </c>
      <c r="C69" s="19">
        <v>550</v>
      </c>
      <c r="D69" s="53">
        <v>350</v>
      </c>
      <c r="E69" s="39"/>
      <c r="F69" s="40">
        <f t="shared" si="8"/>
        <v>0</v>
      </c>
      <c r="G69" s="36">
        <v>470</v>
      </c>
      <c r="H69" s="37"/>
      <c r="I69" s="84">
        <f t="shared" si="9"/>
        <v>0</v>
      </c>
    </row>
    <row r="70" spans="1:9" ht="14.25">
      <c r="A70" s="28" t="s">
        <v>186</v>
      </c>
      <c r="B70" s="146"/>
      <c r="C70" s="30" t="s">
        <v>94</v>
      </c>
      <c r="D70" s="53">
        <v>460</v>
      </c>
      <c r="E70" s="39"/>
      <c r="F70" s="40">
        <f t="shared" si="8"/>
        <v>0</v>
      </c>
      <c r="G70" s="36">
        <v>690</v>
      </c>
      <c r="H70" s="37"/>
      <c r="I70" s="84">
        <f t="shared" si="9"/>
        <v>0</v>
      </c>
    </row>
    <row r="71" spans="1:9" ht="15">
      <c r="A71" s="19" t="s">
        <v>187</v>
      </c>
      <c r="B71" s="139" t="s">
        <v>329</v>
      </c>
      <c r="C71" s="19" t="s">
        <v>94</v>
      </c>
      <c r="D71" s="53">
        <v>730</v>
      </c>
      <c r="E71" s="39"/>
      <c r="F71" s="40">
        <f t="shared" si="8"/>
        <v>0</v>
      </c>
      <c r="G71" s="36">
        <v>930</v>
      </c>
      <c r="H71" s="37"/>
      <c r="I71" s="84">
        <f t="shared" si="9"/>
        <v>0</v>
      </c>
    </row>
    <row r="72" spans="1:9" ht="15">
      <c r="A72" s="150" t="s">
        <v>194</v>
      </c>
      <c r="B72" s="151"/>
      <c r="C72" s="151"/>
      <c r="D72" s="151"/>
      <c r="E72" s="151"/>
      <c r="F72" s="151"/>
      <c r="G72" s="151"/>
      <c r="H72" s="151"/>
      <c r="I72" s="152"/>
    </row>
    <row r="73" spans="1:9" ht="14.25">
      <c r="A73" s="57" t="s">
        <v>195</v>
      </c>
      <c r="B73" s="173" t="s">
        <v>207</v>
      </c>
      <c r="C73" s="57" t="s">
        <v>39</v>
      </c>
      <c r="D73" s="58">
        <v>170</v>
      </c>
      <c r="E73" s="73"/>
      <c r="F73" s="74">
        <f>D73*E73</f>
        <v>0</v>
      </c>
      <c r="G73" s="75">
        <v>210</v>
      </c>
      <c r="H73" s="76"/>
      <c r="I73" s="85">
        <f>G73*H73</f>
        <v>0</v>
      </c>
    </row>
    <row r="74" spans="1:9" ht="14.25">
      <c r="A74" s="17" t="s">
        <v>196</v>
      </c>
      <c r="B74" s="174"/>
      <c r="C74" s="17" t="s">
        <v>41</v>
      </c>
      <c r="D74" s="58">
        <v>350</v>
      </c>
      <c r="E74" s="73"/>
      <c r="F74" s="74">
        <f t="shared" ref="F74:F84" si="10">D74*E74</f>
        <v>0</v>
      </c>
      <c r="G74" s="75">
        <v>430</v>
      </c>
      <c r="H74" s="76"/>
      <c r="I74" s="85">
        <f t="shared" ref="I74:I84" si="11">G74*H74</f>
        <v>0</v>
      </c>
    </row>
    <row r="75" spans="1:9" ht="14.25">
      <c r="A75" s="57" t="s">
        <v>197</v>
      </c>
      <c r="B75" s="173" t="s">
        <v>208</v>
      </c>
      <c r="C75" s="57" t="s">
        <v>39</v>
      </c>
      <c r="D75" s="58">
        <v>170</v>
      </c>
      <c r="E75" s="73"/>
      <c r="F75" s="74">
        <f t="shared" si="10"/>
        <v>0</v>
      </c>
      <c r="G75" s="75">
        <v>210</v>
      </c>
      <c r="H75" s="76"/>
      <c r="I75" s="85">
        <f t="shared" si="11"/>
        <v>0</v>
      </c>
    </row>
    <row r="76" spans="1:9" ht="14.25" customHeight="1">
      <c r="A76" s="17" t="s">
        <v>198</v>
      </c>
      <c r="B76" s="174"/>
      <c r="C76" s="17" t="s">
        <v>41</v>
      </c>
      <c r="D76" s="58">
        <v>350</v>
      </c>
      <c r="E76" s="73"/>
      <c r="F76" s="74">
        <f t="shared" si="10"/>
        <v>0</v>
      </c>
      <c r="G76" s="75">
        <v>430</v>
      </c>
      <c r="H76" s="76"/>
      <c r="I76" s="85">
        <f t="shared" si="11"/>
        <v>0</v>
      </c>
    </row>
    <row r="77" spans="1:9" ht="14.25">
      <c r="A77" s="57" t="s">
        <v>199</v>
      </c>
      <c r="B77" s="173" t="s">
        <v>209</v>
      </c>
      <c r="C77" s="57" t="s">
        <v>39</v>
      </c>
      <c r="D77" s="58">
        <v>200</v>
      </c>
      <c r="E77" s="73"/>
      <c r="F77" s="74">
        <f t="shared" si="10"/>
        <v>0</v>
      </c>
      <c r="G77" s="75">
        <v>230</v>
      </c>
      <c r="H77" s="76"/>
      <c r="I77" s="85">
        <f t="shared" si="11"/>
        <v>0</v>
      </c>
    </row>
    <row r="78" spans="1:9" ht="14.25" customHeight="1">
      <c r="A78" s="17" t="s">
        <v>200</v>
      </c>
      <c r="B78" s="174"/>
      <c r="C78" s="17" t="s">
        <v>41</v>
      </c>
      <c r="D78" s="58">
        <v>350</v>
      </c>
      <c r="E78" s="73"/>
      <c r="F78" s="74">
        <f t="shared" si="10"/>
        <v>0</v>
      </c>
      <c r="G78" s="75">
        <v>440</v>
      </c>
      <c r="H78" s="76"/>
      <c r="I78" s="85">
        <f t="shared" si="11"/>
        <v>0</v>
      </c>
    </row>
    <row r="79" spans="1:9" ht="14.25">
      <c r="A79" s="57" t="s">
        <v>201</v>
      </c>
      <c r="B79" s="173" t="s">
        <v>210</v>
      </c>
      <c r="C79" s="57" t="s">
        <v>39</v>
      </c>
      <c r="D79" s="58">
        <v>230</v>
      </c>
      <c r="E79" s="73"/>
      <c r="F79" s="74">
        <f t="shared" si="10"/>
        <v>0</v>
      </c>
      <c r="G79" s="75">
        <v>290</v>
      </c>
      <c r="H79" s="76"/>
      <c r="I79" s="85">
        <f t="shared" si="11"/>
        <v>0</v>
      </c>
    </row>
    <row r="80" spans="1:9" ht="14.25" customHeight="1">
      <c r="A80" s="17" t="s">
        <v>202</v>
      </c>
      <c r="B80" s="173"/>
      <c r="C80" s="17" t="s">
        <v>41</v>
      </c>
      <c r="D80" s="58">
        <v>380</v>
      </c>
      <c r="E80" s="73"/>
      <c r="F80" s="74">
        <f t="shared" si="10"/>
        <v>0</v>
      </c>
      <c r="G80" s="75">
        <v>460</v>
      </c>
      <c r="H80" s="76"/>
      <c r="I80" s="85">
        <f t="shared" si="11"/>
        <v>0</v>
      </c>
    </row>
    <row r="81" spans="1:9" ht="14.25">
      <c r="A81" s="57" t="s">
        <v>203</v>
      </c>
      <c r="B81" s="173" t="s">
        <v>211</v>
      </c>
      <c r="C81" s="57" t="s">
        <v>39</v>
      </c>
      <c r="D81" s="58">
        <v>250</v>
      </c>
      <c r="E81" s="73"/>
      <c r="F81" s="74">
        <f t="shared" si="10"/>
        <v>0</v>
      </c>
      <c r="G81" s="75">
        <v>330</v>
      </c>
      <c r="H81" s="76"/>
      <c r="I81" s="85">
        <f t="shared" si="11"/>
        <v>0</v>
      </c>
    </row>
    <row r="82" spans="1:9" ht="14.25">
      <c r="A82" s="17" t="s">
        <v>204</v>
      </c>
      <c r="B82" s="174"/>
      <c r="C82" s="17" t="s">
        <v>41</v>
      </c>
      <c r="D82" s="58">
        <v>380</v>
      </c>
      <c r="E82" s="73"/>
      <c r="F82" s="74">
        <f t="shared" si="10"/>
        <v>0</v>
      </c>
      <c r="G82" s="75">
        <v>470</v>
      </c>
      <c r="H82" s="76"/>
      <c r="I82" s="85">
        <f t="shared" si="11"/>
        <v>0</v>
      </c>
    </row>
    <row r="83" spans="1:9" ht="14.25">
      <c r="A83" s="57" t="s">
        <v>205</v>
      </c>
      <c r="B83" s="173" t="s">
        <v>339</v>
      </c>
      <c r="C83" s="57" t="s">
        <v>39</v>
      </c>
      <c r="D83" s="58">
        <v>280</v>
      </c>
      <c r="E83" s="73"/>
      <c r="F83" s="74">
        <f t="shared" si="10"/>
        <v>0</v>
      </c>
      <c r="G83" s="75">
        <v>360</v>
      </c>
      <c r="H83" s="76"/>
      <c r="I83" s="85">
        <f t="shared" si="11"/>
        <v>0</v>
      </c>
    </row>
    <row r="84" spans="1:9" ht="14.25">
      <c r="A84" s="17" t="s">
        <v>206</v>
      </c>
      <c r="B84" s="174"/>
      <c r="C84" s="17" t="s">
        <v>41</v>
      </c>
      <c r="D84" s="58">
        <v>390</v>
      </c>
      <c r="E84" s="73"/>
      <c r="F84" s="74">
        <f t="shared" si="10"/>
        <v>0</v>
      </c>
      <c r="G84" s="75">
        <v>480</v>
      </c>
      <c r="H84" s="76"/>
      <c r="I84" s="85">
        <f t="shared" si="11"/>
        <v>0</v>
      </c>
    </row>
    <row r="85" spans="1:9" ht="21" customHeight="1">
      <c r="A85" s="157" t="s">
        <v>215</v>
      </c>
      <c r="B85" s="175"/>
      <c r="C85" s="175"/>
      <c r="D85" s="175"/>
      <c r="E85" s="175"/>
      <c r="F85" s="175"/>
      <c r="G85" s="175"/>
      <c r="H85" s="175"/>
      <c r="I85" s="176"/>
    </row>
    <row r="86" spans="1:9" ht="15">
      <c r="A86" s="177" t="s">
        <v>216</v>
      </c>
      <c r="B86" s="178"/>
      <c r="C86" s="178"/>
      <c r="D86" s="178"/>
      <c r="E86" s="178"/>
      <c r="F86" s="178"/>
      <c r="G86" s="178"/>
      <c r="H86" s="178"/>
      <c r="I86" s="179"/>
    </row>
    <row r="87" spans="1:9" ht="14.25">
      <c r="A87" s="57" t="s">
        <v>221</v>
      </c>
      <c r="B87" s="173" t="s">
        <v>232</v>
      </c>
      <c r="C87" s="57" t="s">
        <v>39</v>
      </c>
      <c r="D87" s="58">
        <v>220</v>
      </c>
      <c r="E87" s="73"/>
      <c r="F87" s="74">
        <f>D87*E87</f>
        <v>0</v>
      </c>
      <c r="G87" s="75">
        <v>290</v>
      </c>
      <c r="H87" s="76"/>
      <c r="I87" s="85">
        <f>G87*H87</f>
        <v>0</v>
      </c>
    </row>
    <row r="88" spans="1:9" ht="14.25" customHeight="1">
      <c r="A88" s="17" t="s">
        <v>222</v>
      </c>
      <c r="B88" s="174"/>
      <c r="C88" s="17" t="s">
        <v>41</v>
      </c>
      <c r="D88" s="58">
        <v>370</v>
      </c>
      <c r="E88" s="73"/>
      <c r="F88" s="74">
        <f t="shared" ref="F88:F96" si="12">D88*E88</f>
        <v>0</v>
      </c>
      <c r="G88" s="75">
        <v>490</v>
      </c>
      <c r="H88" s="76"/>
      <c r="I88" s="85">
        <f t="shared" ref="I88:I96" si="13">G88*H88</f>
        <v>0</v>
      </c>
    </row>
    <row r="89" spans="1:9" ht="14.25">
      <c r="A89" s="57" t="s">
        <v>223</v>
      </c>
      <c r="B89" s="173" t="s">
        <v>233</v>
      </c>
      <c r="C89" s="57" t="s">
        <v>39</v>
      </c>
      <c r="D89" s="58">
        <v>240</v>
      </c>
      <c r="E89" s="73"/>
      <c r="F89" s="74">
        <f t="shared" si="12"/>
        <v>0</v>
      </c>
      <c r="G89" s="75">
        <v>320</v>
      </c>
      <c r="H89" s="76"/>
      <c r="I89" s="85">
        <f t="shared" si="13"/>
        <v>0</v>
      </c>
    </row>
    <row r="90" spans="1:9" ht="14.25" customHeight="1">
      <c r="A90" s="17" t="s">
        <v>224</v>
      </c>
      <c r="B90" s="174"/>
      <c r="C90" s="17" t="s">
        <v>41</v>
      </c>
      <c r="D90" s="58">
        <v>390</v>
      </c>
      <c r="E90" s="73"/>
      <c r="F90" s="74">
        <f t="shared" si="12"/>
        <v>0</v>
      </c>
      <c r="G90" s="75">
        <v>520</v>
      </c>
      <c r="H90" s="76"/>
      <c r="I90" s="85">
        <f t="shared" si="13"/>
        <v>0</v>
      </c>
    </row>
    <row r="91" spans="1:9" ht="14.25">
      <c r="A91" s="57" t="s">
        <v>225</v>
      </c>
      <c r="B91" s="173" t="s">
        <v>234</v>
      </c>
      <c r="C91" s="57" t="s">
        <v>39</v>
      </c>
      <c r="D91" s="58">
        <v>230</v>
      </c>
      <c r="E91" s="73"/>
      <c r="F91" s="74">
        <f t="shared" si="12"/>
        <v>0</v>
      </c>
      <c r="G91" s="75">
        <v>360</v>
      </c>
      <c r="H91" s="76"/>
      <c r="I91" s="85">
        <f t="shared" si="13"/>
        <v>0</v>
      </c>
    </row>
    <row r="92" spans="1:9" ht="14.25" customHeight="1">
      <c r="A92" s="17" t="s">
        <v>226</v>
      </c>
      <c r="B92" s="174"/>
      <c r="C92" s="17" t="s">
        <v>41</v>
      </c>
      <c r="D92" s="58">
        <v>370</v>
      </c>
      <c r="E92" s="73"/>
      <c r="F92" s="74">
        <f t="shared" si="12"/>
        <v>0</v>
      </c>
      <c r="G92" s="75">
        <v>530</v>
      </c>
      <c r="H92" s="76"/>
      <c r="I92" s="85">
        <f t="shared" si="13"/>
        <v>0</v>
      </c>
    </row>
    <row r="93" spans="1:9" ht="14.25">
      <c r="A93" s="57" t="s">
        <v>227</v>
      </c>
      <c r="B93" s="173" t="s">
        <v>235</v>
      </c>
      <c r="C93" s="57" t="s">
        <v>39</v>
      </c>
      <c r="D93" s="58">
        <v>230</v>
      </c>
      <c r="E93" s="73"/>
      <c r="F93" s="74">
        <f t="shared" si="12"/>
        <v>0</v>
      </c>
      <c r="G93" s="75">
        <v>360</v>
      </c>
      <c r="H93" s="76"/>
      <c r="I93" s="85">
        <f t="shared" si="13"/>
        <v>0</v>
      </c>
    </row>
    <row r="94" spans="1:9" ht="14.25">
      <c r="A94" s="17" t="s">
        <v>228</v>
      </c>
      <c r="B94" s="174"/>
      <c r="C94" s="17" t="s">
        <v>41</v>
      </c>
      <c r="D94" s="58">
        <v>370</v>
      </c>
      <c r="E94" s="73"/>
      <c r="F94" s="74">
        <f t="shared" si="12"/>
        <v>0</v>
      </c>
      <c r="G94" s="75">
        <v>530</v>
      </c>
      <c r="H94" s="76"/>
      <c r="I94" s="85">
        <f t="shared" si="13"/>
        <v>0</v>
      </c>
    </row>
    <row r="95" spans="1:9" ht="14.25">
      <c r="A95" s="57" t="s">
        <v>229</v>
      </c>
      <c r="B95" s="173" t="s">
        <v>236</v>
      </c>
      <c r="C95" s="57" t="s">
        <v>39</v>
      </c>
      <c r="D95" s="58">
        <v>230</v>
      </c>
      <c r="E95" s="73"/>
      <c r="F95" s="74">
        <f t="shared" si="12"/>
        <v>0</v>
      </c>
      <c r="G95" s="75">
        <v>360</v>
      </c>
      <c r="H95" s="76"/>
      <c r="I95" s="85">
        <f t="shared" si="13"/>
        <v>0</v>
      </c>
    </row>
    <row r="96" spans="1:9" ht="14.25" customHeight="1">
      <c r="A96" s="17" t="s">
        <v>230</v>
      </c>
      <c r="B96" s="174"/>
      <c r="C96" s="17" t="s">
        <v>41</v>
      </c>
      <c r="D96" s="58">
        <v>370</v>
      </c>
      <c r="E96" s="73"/>
      <c r="F96" s="74">
        <f t="shared" si="12"/>
        <v>0</v>
      </c>
      <c r="G96" s="75">
        <v>530</v>
      </c>
      <c r="H96" s="76"/>
      <c r="I96" s="85">
        <f t="shared" si="13"/>
        <v>0</v>
      </c>
    </row>
    <row r="97" spans="1:9" ht="15">
      <c r="A97" s="177" t="s">
        <v>231</v>
      </c>
      <c r="B97" s="178"/>
      <c r="C97" s="178"/>
      <c r="D97" s="178"/>
      <c r="E97" s="178"/>
      <c r="F97" s="178"/>
      <c r="G97" s="178"/>
      <c r="H97" s="178"/>
      <c r="I97" s="179"/>
    </row>
    <row r="98" spans="1:9" ht="14.25">
      <c r="A98" s="57" t="s">
        <v>237</v>
      </c>
      <c r="B98" s="173" t="s">
        <v>243</v>
      </c>
      <c r="C98" s="57" t="s">
        <v>37</v>
      </c>
      <c r="D98" s="58">
        <v>350</v>
      </c>
      <c r="E98" s="73"/>
      <c r="F98" s="74">
        <f>D98*E98</f>
        <v>0</v>
      </c>
      <c r="G98" s="75">
        <v>460</v>
      </c>
      <c r="H98" s="76"/>
      <c r="I98" s="85">
        <f>G98*H98</f>
        <v>0</v>
      </c>
    </row>
    <row r="99" spans="1:9" ht="14.25" customHeight="1">
      <c r="A99" s="17" t="s">
        <v>238</v>
      </c>
      <c r="B99" s="174"/>
      <c r="C99" s="17" t="s">
        <v>39</v>
      </c>
      <c r="D99" s="58">
        <v>490</v>
      </c>
      <c r="E99" s="73"/>
      <c r="F99" s="74">
        <f t="shared" ref="F99:F103" si="14">D99*E99</f>
        <v>0</v>
      </c>
      <c r="G99" s="75">
        <v>620</v>
      </c>
      <c r="H99" s="76"/>
      <c r="I99" s="85">
        <f t="shared" ref="I99:I103" si="15">G99*H99</f>
        <v>0</v>
      </c>
    </row>
    <row r="100" spans="1:9" ht="14.25">
      <c r="A100" s="57" t="s">
        <v>239</v>
      </c>
      <c r="B100" s="173" t="s">
        <v>244</v>
      </c>
      <c r="C100" s="57" t="s">
        <v>37</v>
      </c>
      <c r="D100" s="58">
        <v>320</v>
      </c>
      <c r="E100" s="73"/>
      <c r="F100" s="74">
        <f t="shared" si="14"/>
        <v>0</v>
      </c>
      <c r="G100" s="75">
        <v>400</v>
      </c>
      <c r="H100" s="76"/>
      <c r="I100" s="85">
        <f t="shared" si="15"/>
        <v>0</v>
      </c>
    </row>
    <row r="101" spans="1:9" ht="14.25" customHeight="1">
      <c r="A101" s="17" t="s">
        <v>240</v>
      </c>
      <c r="B101" s="174"/>
      <c r="C101" s="17" t="s">
        <v>39</v>
      </c>
      <c r="D101" s="58">
        <v>450</v>
      </c>
      <c r="E101" s="73"/>
      <c r="F101" s="74">
        <f t="shared" si="14"/>
        <v>0</v>
      </c>
      <c r="G101" s="75">
        <v>590</v>
      </c>
      <c r="H101" s="76"/>
      <c r="I101" s="85">
        <f t="shared" si="15"/>
        <v>0</v>
      </c>
    </row>
    <row r="102" spans="1:9" ht="14.25">
      <c r="A102" s="57" t="s">
        <v>241</v>
      </c>
      <c r="B102" s="173" t="s">
        <v>245</v>
      </c>
      <c r="C102" s="57" t="s">
        <v>37</v>
      </c>
      <c r="D102" s="58">
        <v>290</v>
      </c>
      <c r="E102" s="73"/>
      <c r="F102" s="74">
        <f t="shared" si="14"/>
        <v>0</v>
      </c>
      <c r="G102" s="75">
        <v>370</v>
      </c>
      <c r="H102" s="76"/>
      <c r="I102" s="85">
        <f t="shared" si="15"/>
        <v>0</v>
      </c>
    </row>
    <row r="103" spans="1:9" ht="14.25" customHeight="1">
      <c r="A103" s="17" t="s">
        <v>242</v>
      </c>
      <c r="B103" s="173"/>
      <c r="C103" s="17" t="s">
        <v>39</v>
      </c>
      <c r="D103" s="58">
        <v>380</v>
      </c>
      <c r="E103" s="73"/>
      <c r="F103" s="74">
        <f t="shared" si="14"/>
        <v>0</v>
      </c>
      <c r="G103" s="75">
        <v>530</v>
      </c>
      <c r="H103" s="76"/>
      <c r="I103" s="85">
        <f t="shared" si="15"/>
        <v>0</v>
      </c>
    </row>
    <row r="104" spans="1:9" ht="15">
      <c r="A104" s="180" t="s">
        <v>263</v>
      </c>
      <c r="B104" s="181"/>
      <c r="C104" s="181"/>
      <c r="D104" s="181"/>
      <c r="E104" s="181"/>
      <c r="F104" s="181"/>
      <c r="G104" s="181"/>
      <c r="H104" s="181"/>
      <c r="I104" s="182"/>
    </row>
    <row r="105" spans="1:9" ht="15">
      <c r="A105" s="28" t="s">
        <v>246</v>
      </c>
      <c r="B105" s="139" t="s">
        <v>330</v>
      </c>
      <c r="C105" s="28" t="s">
        <v>27</v>
      </c>
      <c r="D105" s="53">
        <v>250</v>
      </c>
      <c r="E105" s="39"/>
      <c r="F105" s="40">
        <f>D105*E105</f>
        <v>0</v>
      </c>
      <c r="G105" s="36">
        <v>350</v>
      </c>
      <c r="H105" s="37"/>
      <c r="I105" s="84">
        <f>G105*H105</f>
        <v>0</v>
      </c>
    </row>
    <row r="106" spans="1:9" ht="14.25" customHeight="1">
      <c r="A106" s="19" t="s">
        <v>247</v>
      </c>
      <c r="B106" s="139" t="s">
        <v>331</v>
      </c>
      <c r="C106" s="19" t="s">
        <v>254</v>
      </c>
      <c r="D106" s="53">
        <v>220</v>
      </c>
      <c r="E106" s="39"/>
      <c r="F106" s="40">
        <f t="shared" ref="F106:F110" si="16">D106*E106</f>
        <v>0</v>
      </c>
      <c r="G106" s="36">
        <v>290</v>
      </c>
      <c r="H106" s="37"/>
      <c r="I106" s="84">
        <f t="shared" ref="I106:I110" si="17">G106*H106</f>
        <v>0</v>
      </c>
    </row>
    <row r="107" spans="1:9" ht="15">
      <c r="A107" s="28" t="s">
        <v>248</v>
      </c>
      <c r="B107" s="96" t="s">
        <v>252</v>
      </c>
      <c r="C107" s="28" t="s">
        <v>254</v>
      </c>
      <c r="D107" s="53">
        <v>230</v>
      </c>
      <c r="E107" s="39"/>
      <c r="F107" s="40">
        <f t="shared" si="16"/>
        <v>0</v>
      </c>
      <c r="G107" s="36">
        <v>320</v>
      </c>
      <c r="H107" s="37"/>
      <c r="I107" s="84">
        <f>G107*H107</f>
        <v>0</v>
      </c>
    </row>
    <row r="108" spans="1:9" ht="14.25" customHeight="1">
      <c r="A108" s="19" t="s">
        <v>249</v>
      </c>
      <c r="B108" s="139" t="s">
        <v>332</v>
      </c>
      <c r="C108" s="19" t="s">
        <v>254</v>
      </c>
      <c r="D108" s="53">
        <v>250</v>
      </c>
      <c r="E108" s="39"/>
      <c r="F108" s="40">
        <f t="shared" si="16"/>
        <v>0</v>
      </c>
      <c r="G108" s="36">
        <v>350</v>
      </c>
      <c r="H108" s="37"/>
      <c r="I108" s="84">
        <f t="shared" si="17"/>
        <v>0</v>
      </c>
    </row>
    <row r="109" spans="1:9" ht="14.25" customHeight="1">
      <c r="A109" s="28" t="s">
        <v>250</v>
      </c>
      <c r="B109" s="96" t="s">
        <v>253</v>
      </c>
      <c r="C109" s="28" t="s">
        <v>254</v>
      </c>
      <c r="D109" s="53">
        <v>200</v>
      </c>
      <c r="E109" s="39"/>
      <c r="F109" s="40">
        <f t="shared" si="16"/>
        <v>0</v>
      </c>
      <c r="G109" s="36">
        <v>290</v>
      </c>
      <c r="H109" s="37"/>
      <c r="I109" s="84">
        <f t="shared" si="17"/>
        <v>0</v>
      </c>
    </row>
    <row r="110" spans="1:9" ht="15" customHeight="1">
      <c r="A110" s="19" t="s">
        <v>251</v>
      </c>
      <c r="B110" s="139" t="s">
        <v>333</v>
      </c>
      <c r="C110" s="19" t="s">
        <v>254</v>
      </c>
      <c r="D110" s="53">
        <v>200</v>
      </c>
      <c r="E110" s="39"/>
      <c r="F110" s="40">
        <f t="shared" si="16"/>
        <v>0</v>
      </c>
      <c r="G110" s="36">
        <v>290</v>
      </c>
      <c r="H110" s="37"/>
      <c r="I110" s="84">
        <f t="shared" si="17"/>
        <v>0</v>
      </c>
    </row>
    <row r="111" spans="1:9" ht="15">
      <c r="A111" s="183" t="s">
        <v>264</v>
      </c>
      <c r="B111" s="184"/>
      <c r="C111" s="184"/>
      <c r="D111" s="184"/>
      <c r="E111" s="183"/>
      <c r="F111" s="183"/>
      <c r="G111" s="183"/>
      <c r="H111" s="183"/>
      <c r="I111" s="183"/>
    </row>
    <row r="112" spans="1:9" ht="15">
      <c r="A112" s="77" t="s">
        <v>255</v>
      </c>
      <c r="B112" s="97" t="s">
        <v>261</v>
      </c>
      <c r="C112" s="57" t="s">
        <v>25</v>
      </c>
      <c r="D112" s="58">
        <v>340</v>
      </c>
      <c r="E112" s="56"/>
      <c r="F112" s="40">
        <f>D112*E112</f>
        <v>0</v>
      </c>
      <c r="G112" s="36">
        <v>460</v>
      </c>
      <c r="H112" s="37"/>
      <c r="I112" s="84">
        <f>G112*H112</f>
        <v>0</v>
      </c>
    </row>
    <row r="113" spans="1:9" ht="15">
      <c r="A113" s="44" t="s">
        <v>256</v>
      </c>
      <c r="B113" s="97" t="s">
        <v>260</v>
      </c>
      <c r="C113" s="17" t="s">
        <v>25</v>
      </c>
      <c r="D113" s="58">
        <v>240</v>
      </c>
      <c r="E113" s="56"/>
      <c r="F113" s="40">
        <f t="shared" ref="F113:F115" si="18">D113*E113</f>
        <v>0</v>
      </c>
      <c r="G113" s="36">
        <v>340</v>
      </c>
      <c r="H113" s="37"/>
      <c r="I113" s="84">
        <f t="shared" ref="I113:I115" si="19">G113*H113</f>
        <v>0</v>
      </c>
    </row>
    <row r="114" spans="1:9" ht="18">
      <c r="A114" s="77" t="s">
        <v>257</v>
      </c>
      <c r="B114" s="97" t="s">
        <v>262</v>
      </c>
      <c r="C114" s="57" t="s">
        <v>25</v>
      </c>
      <c r="D114" s="58">
        <v>240</v>
      </c>
      <c r="E114" s="56"/>
      <c r="F114" s="40">
        <f t="shared" si="18"/>
        <v>0</v>
      </c>
      <c r="G114" s="36">
        <v>340</v>
      </c>
      <c r="H114" s="37"/>
      <c r="I114" s="84">
        <f t="shared" si="19"/>
        <v>0</v>
      </c>
    </row>
    <row r="115" spans="1:9" ht="15">
      <c r="A115" s="44" t="s">
        <v>258</v>
      </c>
      <c r="B115" s="98" t="s">
        <v>259</v>
      </c>
      <c r="C115" s="18" t="s">
        <v>27</v>
      </c>
      <c r="D115" s="62">
        <v>500</v>
      </c>
      <c r="E115" s="56"/>
      <c r="F115" s="40">
        <f t="shared" si="18"/>
        <v>0</v>
      </c>
      <c r="G115" s="36">
        <v>680</v>
      </c>
      <c r="H115" s="37"/>
      <c r="I115" s="84">
        <f t="shared" si="19"/>
        <v>0</v>
      </c>
    </row>
    <row r="116" spans="1:9" ht="15">
      <c r="A116" s="184" t="s">
        <v>265</v>
      </c>
      <c r="B116" s="184"/>
      <c r="C116" s="184"/>
      <c r="D116" s="184"/>
      <c r="E116" s="184"/>
      <c r="F116" s="184"/>
      <c r="G116" s="184"/>
      <c r="H116" s="184"/>
      <c r="I116" s="184"/>
    </row>
    <row r="117" spans="1:9" ht="14.25">
      <c r="A117" s="28" t="s">
        <v>266</v>
      </c>
      <c r="B117" s="145" t="s">
        <v>274</v>
      </c>
      <c r="C117" s="28" t="s">
        <v>39</v>
      </c>
      <c r="D117" s="53">
        <v>230</v>
      </c>
      <c r="E117" s="39"/>
      <c r="F117" s="40">
        <f>D117*E117</f>
        <v>0</v>
      </c>
      <c r="G117" s="36">
        <v>360</v>
      </c>
      <c r="H117" s="37"/>
      <c r="I117" s="84">
        <f>G117*H117</f>
        <v>0</v>
      </c>
    </row>
    <row r="118" spans="1:9" ht="14.25" customHeight="1">
      <c r="A118" s="19" t="s">
        <v>267</v>
      </c>
      <c r="B118" s="145"/>
      <c r="C118" s="19" t="s">
        <v>41</v>
      </c>
      <c r="D118" s="53">
        <v>390</v>
      </c>
      <c r="E118" s="39"/>
      <c r="F118" s="40">
        <f t="shared" ref="F118:F124" si="20">D118*E118</f>
        <v>0</v>
      </c>
      <c r="G118" s="36">
        <v>630</v>
      </c>
      <c r="H118" s="37"/>
      <c r="I118" s="84">
        <f t="shared" ref="I118:I124" si="21">G118*H118</f>
        <v>0</v>
      </c>
    </row>
    <row r="119" spans="1:9" ht="14.25">
      <c r="A119" s="28" t="s">
        <v>268</v>
      </c>
      <c r="B119" s="145" t="s">
        <v>275</v>
      </c>
      <c r="C119" s="28" t="s">
        <v>39</v>
      </c>
      <c r="D119" s="53">
        <v>230</v>
      </c>
      <c r="E119" s="39"/>
      <c r="F119" s="40">
        <f t="shared" si="20"/>
        <v>0</v>
      </c>
      <c r="G119" s="36">
        <v>360</v>
      </c>
      <c r="H119" s="37"/>
      <c r="I119" s="84">
        <f t="shared" si="21"/>
        <v>0</v>
      </c>
    </row>
    <row r="120" spans="1:9" ht="14.25" customHeight="1">
      <c r="A120" s="19" t="s">
        <v>269</v>
      </c>
      <c r="B120" s="145"/>
      <c r="C120" s="19" t="s">
        <v>41</v>
      </c>
      <c r="D120" s="53">
        <v>390</v>
      </c>
      <c r="E120" s="39"/>
      <c r="F120" s="40">
        <f t="shared" si="20"/>
        <v>0</v>
      </c>
      <c r="G120" s="36">
        <v>570</v>
      </c>
      <c r="H120" s="37"/>
      <c r="I120" s="84">
        <f t="shared" si="21"/>
        <v>0</v>
      </c>
    </row>
    <row r="121" spans="1:9" ht="14.25">
      <c r="A121" s="28" t="s">
        <v>270</v>
      </c>
      <c r="B121" s="145" t="s">
        <v>328</v>
      </c>
      <c r="C121" s="28" t="s">
        <v>39</v>
      </c>
      <c r="D121" s="53">
        <v>230</v>
      </c>
      <c r="E121" s="39"/>
      <c r="F121" s="40">
        <f t="shared" si="20"/>
        <v>0</v>
      </c>
      <c r="G121" s="36">
        <v>380</v>
      </c>
      <c r="H121" s="37"/>
      <c r="I121" s="84">
        <f t="shared" si="21"/>
        <v>0</v>
      </c>
    </row>
    <row r="122" spans="1:9" ht="14.25">
      <c r="A122" s="19" t="s">
        <v>271</v>
      </c>
      <c r="B122" s="145"/>
      <c r="C122" s="19" t="s">
        <v>41</v>
      </c>
      <c r="D122" s="53">
        <v>390</v>
      </c>
      <c r="E122" s="39"/>
      <c r="F122" s="40">
        <f t="shared" si="20"/>
        <v>0</v>
      </c>
      <c r="G122" s="36">
        <v>660</v>
      </c>
      <c r="H122" s="37"/>
      <c r="I122" s="84">
        <f t="shared" si="21"/>
        <v>0</v>
      </c>
    </row>
    <row r="123" spans="1:9" ht="15">
      <c r="A123" s="28" t="s">
        <v>272</v>
      </c>
      <c r="B123" s="96" t="s">
        <v>277</v>
      </c>
      <c r="C123" s="28" t="s">
        <v>25</v>
      </c>
      <c r="D123" s="53">
        <v>230</v>
      </c>
      <c r="E123" s="39"/>
      <c r="F123" s="40">
        <f t="shared" si="20"/>
        <v>0</v>
      </c>
      <c r="G123" s="36">
        <v>320</v>
      </c>
      <c r="H123" s="37"/>
      <c r="I123" s="84">
        <f t="shared" si="21"/>
        <v>0</v>
      </c>
    </row>
    <row r="124" spans="1:9" ht="15">
      <c r="A124" s="19" t="s">
        <v>273</v>
      </c>
      <c r="B124" s="96" t="s">
        <v>276</v>
      </c>
      <c r="C124" s="19" t="s">
        <v>25</v>
      </c>
      <c r="D124" s="53">
        <v>230</v>
      </c>
      <c r="E124" s="39"/>
      <c r="F124" s="40">
        <f t="shared" si="20"/>
        <v>0</v>
      </c>
      <c r="G124" s="36">
        <v>320</v>
      </c>
      <c r="H124" s="37"/>
      <c r="I124" s="84">
        <f t="shared" si="21"/>
        <v>0</v>
      </c>
    </row>
    <row r="125" spans="1:9" ht="15" customHeight="1">
      <c r="A125" s="16"/>
      <c r="B125" s="88" t="s">
        <v>88</v>
      </c>
      <c r="C125" s="16"/>
      <c r="D125" s="16"/>
      <c r="E125" s="16"/>
      <c r="F125" s="87">
        <f>SUM(F8:F20,F22:F28,F30:F39,F41:F42,F44:F57,F59:F71,F73:F84,F87:F96,F98:F103,F105:F110,F112:F115,F117:F124)</f>
        <v>0</v>
      </c>
      <c r="G125" s="16"/>
      <c r="H125" s="16"/>
      <c r="I125" s="87">
        <f>SUM(I8:I20,I22:I28,I30:I39,I41:I42,I44:I57,I59:I71,I73:I84,I87:I96,I98:I103,I105:I110,I112:I115,I117:I124)</f>
        <v>0</v>
      </c>
    </row>
    <row r="126" spans="1:9">
      <c r="A126" s="140" t="s">
        <v>335</v>
      </c>
      <c r="F126" s="86"/>
    </row>
  </sheetData>
  <mergeCells count="58">
    <mergeCell ref="A111:I111"/>
    <mergeCell ref="B117:B118"/>
    <mergeCell ref="B119:B120"/>
    <mergeCell ref="B121:B122"/>
    <mergeCell ref="A116:I116"/>
    <mergeCell ref="A104:I104"/>
    <mergeCell ref="A97:I97"/>
    <mergeCell ref="B98:B99"/>
    <mergeCell ref="B100:B101"/>
    <mergeCell ref="B102:B103"/>
    <mergeCell ref="B93:B94"/>
    <mergeCell ref="B95:B96"/>
    <mergeCell ref="A86:I86"/>
    <mergeCell ref="B87:B88"/>
    <mergeCell ref="B89:B90"/>
    <mergeCell ref="B91:B92"/>
    <mergeCell ref="A85:I85"/>
    <mergeCell ref="B75:B76"/>
    <mergeCell ref="B77:B78"/>
    <mergeCell ref="B79:B80"/>
    <mergeCell ref="B81:B82"/>
    <mergeCell ref="B83:B84"/>
    <mergeCell ref="B69:B70"/>
    <mergeCell ref="A72:I72"/>
    <mergeCell ref="B73:B74"/>
    <mergeCell ref="B59:B60"/>
    <mergeCell ref="B61:B62"/>
    <mergeCell ref="B63:B64"/>
    <mergeCell ref="B65:B66"/>
    <mergeCell ref="B67:B68"/>
    <mergeCell ref="B50:B51"/>
    <mergeCell ref="B52:B53"/>
    <mergeCell ref="B54:B55"/>
    <mergeCell ref="B56:B57"/>
    <mergeCell ref="A58:I58"/>
    <mergeCell ref="B26:B27"/>
    <mergeCell ref="A1:I1"/>
    <mergeCell ref="A2:E2"/>
    <mergeCell ref="A7:I7"/>
    <mergeCell ref="A6:I6"/>
    <mergeCell ref="A4:E4"/>
    <mergeCell ref="A3:E3"/>
    <mergeCell ref="A21:I21"/>
    <mergeCell ref="B11:B13"/>
    <mergeCell ref="A11:A13"/>
    <mergeCell ref="B22:B23"/>
    <mergeCell ref="B24:B25"/>
    <mergeCell ref="B46:B47"/>
    <mergeCell ref="B48:B49"/>
    <mergeCell ref="B44:B45"/>
    <mergeCell ref="A29:I29"/>
    <mergeCell ref="B30:B31"/>
    <mergeCell ref="B32:B33"/>
    <mergeCell ref="B36:B37"/>
    <mergeCell ref="B34:B35"/>
    <mergeCell ref="B38:B39"/>
    <mergeCell ref="A43:I43"/>
    <mergeCell ref="A40:I40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rowBreaks count="1" manualBreakCount="1">
    <brk id="68" max="16383" man="1"/>
  </rowBreaks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Normal="100" workbookViewId="0">
      <pane xSplit="8" ySplit="4" topLeftCell="I5" activePane="bottomRight" state="frozen"/>
      <selection pane="topRight" activeCell="I1" sqref="I1"/>
      <selection pane="bottomLeft" activeCell="A4" sqref="A4"/>
      <selection pane="bottomRight" activeCell="L8" sqref="L8"/>
    </sheetView>
  </sheetViews>
  <sheetFormatPr defaultRowHeight="12.75"/>
  <cols>
    <col min="1" max="1" width="7.28515625" style="2" customWidth="1"/>
    <col min="2" max="2" width="48.7109375" style="2" customWidth="1"/>
    <col min="3" max="3" width="8.42578125" style="13" customWidth="1"/>
    <col min="4" max="4" width="9.7109375" style="14" customWidth="1"/>
    <col min="5" max="5" width="9.7109375" style="2" customWidth="1"/>
    <col min="6" max="6" width="14" style="2" customWidth="1"/>
    <col min="7" max="7" width="9.85546875" style="2" bestFit="1" customWidth="1"/>
    <col min="8" max="8" width="9.7109375" style="2" customWidth="1"/>
    <col min="9" max="9" width="14" style="2" customWidth="1"/>
    <col min="10" max="16384" width="9.140625" style="2"/>
  </cols>
  <sheetData>
    <row r="1" spans="1:9" s="1" customFormat="1" ht="24.75" customHeight="1">
      <c r="A1" s="153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9" ht="29.25" customHeight="1">
      <c r="A2" s="155" t="s">
        <v>220</v>
      </c>
      <c r="B2" s="198"/>
      <c r="C2" s="198"/>
      <c r="D2" s="198"/>
      <c r="E2" s="198"/>
      <c r="F2" s="71"/>
      <c r="G2" s="71"/>
      <c r="H2" s="71"/>
      <c r="I2" s="71"/>
    </row>
    <row r="3" spans="1:9" ht="29.25" customHeight="1">
      <c r="A3" s="193" t="s">
        <v>218</v>
      </c>
      <c r="B3" s="194"/>
      <c r="C3" s="194"/>
      <c r="D3" s="194"/>
      <c r="E3" s="194"/>
      <c r="F3" s="71"/>
      <c r="G3" s="71"/>
      <c r="H3" s="71"/>
      <c r="I3" s="71"/>
    </row>
    <row r="4" spans="1:9" s="6" customFormat="1" ht="16.5" customHeight="1">
      <c r="A4" s="195" t="s">
        <v>217</v>
      </c>
      <c r="B4" s="196"/>
      <c r="C4" s="3"/>
      <c r="D4" s="4"/>
      <c r="E4" s="5"/>
      <c r="F4" s="72"/>
      <c r="G4" s="72"/>
      <c r="H4" s="72"/>
      <c r="I4" s="72"/>
    </row>
    <row r="5" spans="1:9" ht="43.5" customHeight="1">
      <c r="A5" s="68" t="s">
        <v>89</v>
      </c>
      <c r="B5" s="69" t="s">
        <v>2</v>
      </c>
      <c r="C5" s="69" t="s">
        <v>3</v>
      </c>
      <c r="D5" s="59" t="s">
        <v>336</v>
      </c>
      <c r="E5" s="60" t="s">
        <v>4</v>
      </c>
      <c r="F5" s="60" t="s">
        <v>5</v>
      </c>
      <c r="G5" s="70" t="s">
        <v>6</v>
      </c>
      <c r="H5" s="70" t="s">
        <v>4</v>
      </c>
      <c r="I5" s="70" t="s">
        <v>5</v>
      </c>
    </row>
    <row r="6" spans="1:9" ht="19.5" customHeight="1">
      <c r="A6" s="187" t="s">
        <v>7</v>
      </c>
      <c r="B6" s="199"/>
      <c r="C6" s="199"/>
      <c r="D6" s="199"/>
      <c r="E6" s="199"/>
      <c r="F6" s="199"/>
      <c r="G6" s="199"/>
      <c r="H6" s="199"/>
      <c r="I6" s="199"/>
    </row>
    <row r="7" spans="1:9" ht="14.25">
      <c r="A7" s="46" t="s">
        <v>8</v>
      </c>
      <c r="B7" s="200" t="s">
        <v>9</v>
      </c>
      <c r="C7" s="47" t="s">
        <v>10</v>
      </c>
      <c r="D7" s="21">
        <v>110</v>
      </c>
      <c r="E7" s="22"/>
      <c r="F7" s="23">
        <f>D7*E7</f>
        <v>0</v>
      </c>
      <c r="G7" s="48">
        <v>160</v>
      </c>
      <c r="H7" s="49"/>
      <c r="I7" s="50">
        <f>G7*H7</f>
        <v>0</v>
      </c>
    </row>
    <row r="8" spans="1:9" ht="14.25">
      <c r="A8" s="24" t="s">
        <v>11</v>
      </c>
      <c r="B8" s="189"/>
      <c r="C8" s="25" t="s">
        <v>12</v>
      </c>
      <c r="D8" s="21">
        <v>160</v>
      </c>
      <c r="E8" s="22"/>
      <c r="F8" s="23">
        <f t="shared" ref="F8:F14" si="0">D8*E8</f>
        <v>0</v>
      </c>
      <c r="G8" s="48">
        <v>230</v>
      </c>
      <c r="H8" s="49"/>
      <c r="I8" s="50">
        <f>G8*H8</f>
        <v>0</v>
      </c>
    </row>
    <row r="9" spans="1:9" ht="14.25">
      <c r="A9" s="46" t="s">
        <v>13</v>
      </c>
      <c r="B9" s="200" t="s">
        <v>14</v>
      </c>
      <c r="C9" s="47" t="s">
        <v>10</v>
      </c>
      <c r="D9" s="21">
        <v>110</v>
      </c>
      <c r="E9" s="22"/>
      <c r="F9" s="23">
        <f t="shared" si="0"/>
        <v>0</v>
      </c>
      <c r="G9" s="48">
        <v>160</v>
      </c>
      <c r="H9" s="49"/>
      <c r="I9" s="50">
        <f>G9*H9</f>
        <v>0</v>
      </c>
    </row>
    <row r="10" spans="1:9" ht="14.25">
      <c r="A10" s="24" t="s">
        <v>15</v>
      </c>
      <c r="B10" s="189"/>
      <c r="C10" s="25" t="s">
        <v>12</v>
      </c>
      <c r="D10" s="21">
        <v>160</v>
      </c>
      <c r="E10" s="22"/>
      <c r="F10" s="23">
        <f t="shared" si="0"/>
        <v>0</v>
      </c>
      <c r="G10" s="48">
        <v>230</v>
      </c>
      <c r="H10" s="49"/>
      <c r="I10" s="50">
        <f>G10*H10</f>
        <v>0</v>
      </c>
    </row>
    <row r="11" spans="1:9" ht="14.25">
      <c r="A11" s="46" t="s">
        <v>16</v>
      </c>
      <c r="B11" s="185" t="s">
        <v>17</v>
      </c>
      <c r="C11" s="47" t="s">
        <v>10</v>
      </c>
      <c r="D11" s="21">
        <v>110</v>
      </c>
      <c r="E11" s="22"/>
      <c r="F11" s="23">
        <f t="shared" si="0"/>
        <v>0</v>
      </c>
      <c r="G11" s="48">
        <v>160</v>
      </c>
      <c r="H11" s="49"/>
      <c r="I11" s="50">
        <f t="shared" ref="I11:I14" si="1">G11*H11</f>
        <v>0</v>
      </c>
    </row>
    <row r="12" spans="1:9" ht="14.25">
      <c r="A12" s="24" t="s">
        <v>18</v>
      </c>
      <c r="B12" s="189"/>
      <c r="C12" s="25" t="s">
        <v>12</v>
      </c>
      <c r="D12" s="21">
        <v>160</v>
      </c>
      <c r="E12" s="22"/>
      <c r="F12" s="23">
        <f t="shared" si="0"/>
        <v>0</v>
      </c>
      <c r="G12" s="48">
        <v>230</v>
      </c>
      <c r="H12" s="49"/>
      <c r="I12" s="50">
        <f t="shared" si="1"/>
        <v>0</v>
      </c>
    </row>
    <row r="13" spans="1:9" ht="14.25">
      <c r="A13" s="46" t="s">
        <v>19</v>
      </c>
      <c r="B13" s="185" t="s">
        <v>20</v>
      </c>
      <c r="C13" s="47" t="s">
        <v>10</v>
      </c>
      <c r="D13" s="21">
        <v>110</v>
      </c>
      <c r="E13" s="22"/>
      <c r="F13" s="23">
        <f t="shared" si="0"/>
        <v>0</v>
      </c>
      <c r="G13" s="48">
        <v>160</v>
      </c>
      <c r="H13" s="49"/>
      <c r="I13" s="50">
        <f t="shared" si="1"/>
        <v>0</v>
      </c>
    </row>
    <row r="14" spans="1:9" ht="14.25">
      <c r="A14" s="24" t="s">
        <v>21</v>
      </c>
      <c r="B14" s="189"/>
      <c r="C14" s="25" t="s">
        <v>12</v>
      </c>
      <c r="D14" s="21">
        <v>160</v>
      </c>
      <c r="E14" s="22"/>
      <c r="F14" s="23">
        <f t="shared" si="0"/>
        <v>0</v>
      </c>
      <c r="G14" s="48">
        <v>230</v>
      </c>
      <c r="H14" s="49"/>
      <c r="I14" s="50">
        <f t="shared" si="1"/>
        <v>0</v>
      </c>
    </row>
    <row r="15" spans="1:9" ht="19.5" customHeight="1">
      <c r="A15" s="190" t="s">
        <v>22</v>
      </c>
      <c r="B15" s="191"/>
      <c r="C15" s="191"/>
      <c r="D15" s="191"/>
      <c r="E15" s="191"/>
      <c r="F15" s="191"/>
      <c r="G15" s="191"/>
      <c r="H15" s="191"/>
      <c r="I15" s="191"/>
    </row>
    <row r="16" spans="1:9" ht="14.25">
      <c r="A16" s="46" t="s">
        <v>23</v>
      </c>
      <c r="B16" s="185" t="s">
        <v>24</v>
      </c>
      <c r="C16" s="47" t="s">
        <v>25</v>
      </c>
      <c r="D16" s="21">
        <v>235</v>
      </c>
      <c r="E16" s="22"/>
      <c r="F16" s="23">
        <f>D16*E16</f>
        <v>0</v>
      </c>
      <c r="G16" s="48">
        <v>330</v>
      </c>
      <c r="H16" s="49"/>
      <c r="I16" s="50">
        <f>G16*H16</f>
        <v>0</v>
      </c>
    </row>
    <row r="17" spans="1:9" ht="14.25">
      <c r="A17" s="24" t="s">
        <v>26</v>
      </c>
      <c r="B17" s="189"/>
      <c r="C17" s="25" t="s">
        <v>27</v>
      </c>
      <c r="D17" s="21">
        <v>345</v>
      </c>
      <c r="E17" s="22"/>
      <c r="F17" s="23">
        <f t="shared" ref="F17:F21" si="2">D17*E17</f>
        <v>0</v>
      </c>
      <c r="G17" s="48">
        <v>690</v>
      </c>
      <c r="H17" s="49"/>
      <c r="I17" s="50">
        <f t="shared" ref="I17:I21" si="3">G17*H17</f>
        <v>0</v>
      </c>
    </row>
    <row r="18" spans="1:9" ht="14.25">
      <c r="A18" s="46" t="s">
        <v>28</v>
      </c>
      <c r="B18" s="185" t="s">
        <v>29</v>
      </c>
      <c r="C18" s="47" t="s">
        <v>25</v>
      </c>
      <c r="D18" s="21">
        <v>205</v>
      </c>
      <c r="E18" s="22"/>
      <c r="F18" s="23">
        <f t="shared" si="2"/>
        <v>0</v>
      </c>
      <c r="G18" s="48">
        <v>290</v>
      </c>
      <c r="H18" s="49"/>
      <c r="I18" s="50">
        <f t="shared" si="3"/>
        <v>0</v>
      </c>
    </row>
    <row r="19" spans="1:9" ht="14.25">
      <c r="A19" s="24" t="s">
        <v>30</v>
      </c>
      <c r="B19" s="189"/>
      <c r="C19" s="25" t="s">
        <v>27</v>
      </c>
      <c r="D19" s="21">
        <v>325</v>
      </c>
      <c r="E19" s="22"/>
      <c r="F19" s="23">
        <f t="shared" si="2"/>
        <v>0</v>
      </c>
      <c r="G19" s="48">
        <v>460</v>
      </c>
      <c r="H19" s="49"/>
      <c r="I19" s="50">
        <f t="shared" si="3"/>
        <v>0</v>
      </c>
    </row>
    <row r="20" spans="1:9" ht="14.25">
      <c r="A20" s="46" t="s">
        <v>31</v>
      </c>
      <c r="B20" s="185" t="s">
        <v>32</v>
      </c>
      <c r="C20" s="47" t="s">
        <v>25</v>
      </c>
      <c r="D20" s="21">
        <v>205</v>
      </c>
      <c r="E20" s="22"/>
      <c r="F20" s="23">
        <f t="shared" si="2"/>
        <v>0</v>
      </c>
      <c r="G20" s="48">
        <v>290</v>
      </c>
      <c r="H20" s="49"/>
      <c r="I20" s="50">
        <f t="shared" si="3"/>
        <v>0</v>
      </c>
    </row>
    <row r="21" spans="1:9" ht="14.25">
      <c r="A21" s="24" t="s">
        <v>33</v>
      </c>
      <c r="B21" s="185"/>
      <c r="C21" s="25" t="s">
        <v>27</v>
      </c>
      <c r="D21" s="21">
        <v>325</v>
      </c>
      <c r="E21" s="22"/>
      <c r="F21" s="23">
        <f t="shared" si="2"/>
        <v>0</v>
      </c>
      <c r="G21" s="48">
        <v>460</v>
      </c>
      <c r="H21" s="49"/>
      <c r="I21" s="50">
        <f t="shared" si="3"/>
        <v>0</v>
      </c>
    </row>
    <row r="22" spans="1:9" ht="18.75" customHeight="1">
      <c r="A22" s="190" t="s">
        <v>34</v>
      </c>
      <c r="B22" s="192"/>
      <c r="C22" s="192"/>
      <c r="D22" s="192"/>
      <c r="E22" s="192"/>
      <c r="F22" s="192"/>
      <c r="G22" s="192"/>
      <c r="H22" s="192"/>
      <c r="I22" s="192"/>
    </row>
    <row r="23" spans="1:9" ht="14.25">
      <c r="A23" s="46" t="s">
        <v>35</v>
      </c>
      <c r="B23" s="185" t="s">
        <v>36</v>
      </c>
      <c r="C23" s="47" t="s">
        <v>37</v>
      </c>
      <c r="D23" s="21">
        <v>100</v>
      </c>
      <c r="E23" s="22"/>
      <c r="F23" s="23">
        <f>D23*E23</f>
        <v>0</v>
      </c>
      <c r="G23" s="48">
        <v>140</v>
      </c>
      <c r="H23" s="49"/>
      <c r="I23" s="50">
        <f>G23*H23</f>
        <v>0</v>
      </c>
    </row>
    <row r="24" spans="1:9" ht="14.25">
      <c r="A24" s="24" t="s">
        <v>38</v>
      </c>
      <c r="B24" s="189"/>
      <c r="C24" s="25" t="s">
        <v>39</v>
      </c>
      <c r="D24" s="21">
        <v>155</v>
      </c>
      <c r="E24" s="22"/>
      <c r="F24" s="23">
        <f t="shared" ref="F24:F49" si="4">D24*E24</f>
        <v>0</v>
      </c>
      <c r="G24" s="48">
        <v>220</v>
      </c>
      <c r="H24" s="49"/>
      <c r="I24" s="50">
        <f t="shared" ref="I24:I49" si="5">G24*H24</f>
        <v>0</v>
      </c>
    </row>
    <row r="25" spans="1:9" ht="14.25">
      <c r="A25" s="46" t="s">
        <v>40</v>
      </c>
      <c r="B25" s="189"/>
      <c r="C25" s="47" t="s">
        <v>41</v>
      </c>
      <c r="D25" s="21">
        <v>325</v>
      </c>
      <c r="E25" s="22"/>
      <c r="F25" s="23">
        <f t="shared" si="4"/>
        <v>0</v>
      </c>
      <c r="G25" s="48">
        <v>460</v>
      </c>
      <c r="H25" s="49"/>
      <c r="I25" s="50">
        <f t="shared" si="5"/>
        <v>0</v>
      </c>
    </row>
    <row r="26" spans="1:9" ht="14.25">
      <c r="A26" s="24" t="s">
        <v>42</v>
      </c>
      <c r="B26" s="185" t="s">
        <v>334</v>
      </c>
      <c r="C26" s="25" t="s">
        <v>37</v>
      </c>
      <c r="D26" s="21">
        <v>100</v>
      </c>
      <c r="E26" s="22"/>
      <c r="F26" s="23">
        <f t="shared" si="4"/>
        <v>0</v>
      </c>
      <c r="G26" s="48">
        <v>140</v>
      </c>
      <c r="H26" s="49"/>
      <c r="I26" s="50">
        <f t="shared" si="5"/>
        <v>0</v>
      </c>
    </row>
    <row r="27" spans="1:9" ht="14.25">
      <c r="A27" s="46" t="s">
        <v>43</v>
      </c>
      <c r="B27" s="186"/>
      <c r="C27" s="47" t="s">
        <v>39</v>
      </c>
      <c r="D27" s="21">
        <v>155</v>
      </c>
      <c r="E27" s="22"/>
      <c r="F27" s="23">
        <f t="shared" si="4"/>
        <v>0</v>
      </c>
      <c r="G27" s="48">
        <v>220</v>
      </c>
      <c r="H27" s="49"/>
      <c r="I27" s="50">
        <f t="shared" si="5"/>
        <v>0</v>
      </c>
    </row>
    <row r="28" spans="1:9" ht="14.25">
      <c r="A28" s="24" t="s">
        <v>44</v>
      </c>
      <c r="B28" s="186"/>
      <c r="C28" s="25" t="s">
        <v>41</v>
      </c>
      <c r="D28" s="21">
        <v>325</v>
      </c>
      <c r="E28" s="22"/>
      <c r="F28" s="23">
        <f t="shared" si="4"/>
        <v>0</v>
      </c>
      <c r="G28" s="48">
        <v>460</v>
      </c>
      <c r="H28" s="49"/>
      <c r="I28" s="50">
        <f t="shared" si="5"/>
        <v>0</v>
      </c>
    </row>
    <row r="29" spans="1:9" ht="14.25">
      <c r="A29" s="46" t="s">
        <v>45</v>
      </c>
      <c r="B29" s="185" t="s">
        <v>46</v>
      </c>
      <c r="C29" s="47" t="s">
        <v>37</v>
      </c>
      <c r="D29" s="21">
        <v>105</v>
      </c>
      <c r="E29" s="22"/>
      <c r="F29" s="23">
        <f t="shared" si="4"/>
        <v>0</v>
      </c>
      <c r="G29" s="48">
        <v>150</v>
      </c>
      <c r="H29" s="49"/>
      <c r="I29" s="50">
        <f t="shared" si="5"/>
        <v>0</v>
      </c>
    </row>
    <row r="30" spans="1:9" ht="14.25">
      <c r="A30" s="24" t="s">
        <v>47</v>
      </c>
      <c r="B30" s="186"/>
      <c r="C30" s="25" t="s">
        <v>39</v>
      </c>
      <c r="D30" s="21">
        <v>165</v>
      </c>
      <c r="E30" s="22"/>
      <c r="F30" s="23">
        <f t="shared" si="4"/>
        <v>0</v>
      </c>
      <c r="G30" s="48">
        <v>230</v>
      </c>
      <c r="H30" s="49"/>
      <c r="I30" s="50">
        <f t="shared" si="5"/>
        <v>0</v>
      </c>
    </row>
    <row r="31" spans="1:9" ht="14.25">
      <c r="A31" s="46" t="s">
        <v>48</v>
      </c>
      <c r="B31" s="186"/>
      <c r="C31" s="47" t="s">
        <v>41</v>
      </c>
      <c r="D31" s="21">
        <v>340</v>
      </c>
      <c r="E31" s="22"/>
      <c r="F31" s="23">
        <f t="shared" si="4"/>
        <v>0</v>
      </c>
      <c r="G31" s="48">
        <v>480</v>
      </c>
      <c r="H31" s="49"/>
      <c r="I31" s="50">
        <f t="shared" si="5"/>
        <v>0</v>
      </c>
    </row>
    <row r="32" spans="1:9" ht="14.25">
      <c r="A32" s="24" t="s">
        <v>49</v>
      </c>
      <c r="B32" s="185" t="s">
        <v>50</v>
      </c>
      <c r="C32" s="25" t="s">
        <v>37</v>
      </c>
      <c r="D32" s="21">
        <v>105</v>
      </c>
      <c r="E32" s="22"/>
      <c r="F32" s="23">
        <f t="shared" si="4"/>
        <v>0</v>
      </c>
      <c r="G32" s="48">
        <v>150</v>
      </c>
      <c r="H32" s="49"/>
      <c r="I32" s="50">
        <f t="shared" si="5"/>
        <v>0</v>
      </c>
    </row>
    <row r="33" spans="1:9" ht="14.25">
      <c r="A33" s="46" t="s">
        <v>51</v>
      </c>
      <c r="B33" s="186"/>
      <c r="C33" s="47" t="s">
        <v>39</v>
      </c>
      <c r="D33" s="21">
        <v>165</v>
      </c>
      <c r="E33" s="22"/>
      <c r="F33" s="23">
        <f t="shared" si="4"/>
        <v>0</v>
      </c>
      <c r="G33" s="48">
        <v>230</v>
      </c>
      <c r="H33" s="49"/>
      <c r="I33" s="50">
        <f t="shared" si="5"/>
        <v>0</v>
      </c>
    </row>
    <row r="34" spans="1:9" ht="14.25">
      <c r="A34" s="24" t="s">
        <v>52</v>
      </c>
      <c r="B34" s="186"/>
      <c r="C34" s="25" t="s">
        <v>41</v>
      </c>
      <c r="D34" s="21">
        <v>340</v>
      </c>
      <c r="E34" s="22"/>
      <c r="F34" s="23">
        <f t="shared" si="4"/>
        <v>0</v>
      </c>
      <c r="G34" s="48">
        <v>480</v>
      </c>
      <c r="H34" s="49"/>
      <c r="I34" s="50">
        <f t="shared" si="5"/>
        <v>0</v>
      </c>
    </row>
    <row r="35" spans="1:9" ht="14.25">
      <c r="A35" s="46" t="s">
        <v>53</v>
      </c>
      <c r="B35" s="185" t="s">
        <v>54</v>
      </c>
      <c r="C35" s="47" t="s">
        <v>25</v>
      </c>
      <c r="D35" s="21">
        <v>210</v>
      </c>
      <c r="E35" s="22"/>
      <c r="F35" s="23">
        <f t="shared" si="4"/>
        <v>0</v>
      </c>
      <c r="G35" s="48">
        <v>290</v>
      </c>
      <c r="H35" s="49"/>
      <c r="I35" s="50">
        <f t="shared" si="5"/>
        <v>0</v>
      </c>
    </row>
    <row r="36" spans="1:9" ht="14.25">
      <c r="A36" s="24" t="s">
        <v>55</v>
      </c>
      <c r="B36" s="186"/>
      <c r="C36" s="25" t="s">
        <v>27</v>
      </c>
      <c r="D36" s="21">
        <v>365</v>
      </c>
      <c r="E36" s="22"/>
      <c r="F36" s="23">
        <f t="shared" si="4"/>
        <v>0</v>
      </c>
      <c r="G36" s="48">
        <v>520</v>
      </c>
      <c r="H36" s="49"/>
      <c r="I36" s="50">
        <f t="shared" si="5"/>
        <v>0</v>
      </c>
    </row>
    <row r="37" spans="1:9" ht="14.25">
      <c r="A37" s="46" t="s">
        <v>56</v>
      </c>
      <c r="B37" s="185" t="s">
        <v>57</v>
      </c>
      <c r="C37" s="47" t="s">
        <v>25</v>
      </c>
      <c r="D37" s="21">
        <v>270</v>
      </c>
      <c r="E37" s="22"/>
      <c r="F37" s="23">
        <f t="shared" si="4"/>
        <v>0</v>
      </c>
      <c r="G37" s="48">
        <v>370</v>
      </c>
      <c r="H37" s="49"/>
      <c r="I37" s="50">
        <f t="shared" si="5"/>
        <v>0</v>
      </c>
    </row>
    <row r="38" spans="1:9" ht="14.25">
      <c r="A38" s="24" t="s">
        <v>58</v>
      </c>
      <c r="B38" s="186"/>
      <c r="C38" s="25" t="s">
        <v>27</v>
      </c>
      <c r="D38" s="21">
        <v>480</v>
      </c>
      <c r="E38" s="22"/>
      <c r="F38" s="23">
        <f t="shared" si="4"/>
        <v>0</v>
      </c>
      <c r="G38" s="48">
        <v>680</v>
      </c>
      <c r="H38" s="49"/>
      <c r="I38" s="50">
        <f t="shared" si="5"/>
        <v>0</v>
      </c>
    </row>
    <row r="39" spans="1:9" ht="14.25">
      <c r="A39" s="46" t="s">
        <v>59</v>
      </c>
      <c r="B39" s="185" t="s">
        <v>60</v>
      </c>
      <c r="C39" s="47" t="s">
        <v>37</v>
      </c>
      <c r="D39" s="21">
        <v>115</v>
      </c>
      <c r="E39" s="22"/>
      <c r="F39" s="23">
        <f t="shared" si="4"/>
        <v>0</v>
      </c>
      <c r="G39" s="48">
        <v>160</v>
      </c>
      <c r="H39" s="49"/>
      <c r="I39" s="50">
        <f t="shared" si="5"/>
        <v>0</v>
      </c>
    </row>
    <row r="40" spans="1:9" ht="14.25">
      <c r="A40" s="24" t="s">
        <v>61</v>
      </c>
      <c r="B40" s="186"/>
      <c r="C40" s="25" t="s">
        <v>39</v>
      </c>
      <c r="D40" s="21">
        <v>170</v>
      </c>
      <c r="E40" s="22"/>
      <c r="F40" s="23">
        <f t="shared" si="4"/>
        <v>0</v>
      </c>
      <c r="G40" s="48">
        <v>240</v>
      </c>
      <c r="H40" s="49"/>
      <c r="I40" s="50">
        <f t="shared" si="5"/>
        <v>0</v>
      </c>
    </row>
    <row r="41" spans="1:9" ht="14.25">
      <c r="A41" s="46" t="s">
        <v>62</v>
      </c>
      <c r="B41" s="186"/>
      <c r="C41" s="47" t="s">
        <v>41</v>
      </c>
      <c r="D41" s="21">
        <v>325</v>
      </c>
      <c r="E41" s="22"/>
      <c r="F41" s="23">
        <f t="shared" si="4"/>
        <v>0</v>
      </c>
      <c r="G41" s="48">
        <v>460</v>
      </c>
      <c r="H41" s="49"/>
      <c r="I41" s="50">
        <f t="shared" si="5"/>
        <v>0</v>
      </c>
    </row>
    <row r="42" spans="1:9" ht="14.25">
      <c r="A42" s="24" t="s">
        <v>63</v>
      </c>
      <c r="B42" s="185" t="s">
        <v>64</v>
      </c>
      <c r="C42" s="25" t="s">
        <v>37</v>
      </c>
      <c r="D42" s="21">
        <v>115</v>
      </c>
      <c r="E42" s="22"/>
      <c r="F42" s="23">
        <f t="shared" si="4"/>
        <v>0</v>
      </c>
      <c r="G42" s="48">
        <v>160</v>
      </c>
      <c r="H42" s="49"/>
      <c r="I42" s="50">
        <f t="shared" si="5"/>
        <v>0</v>
      </c>
    </row>
    <row r="43" spans="1:9" ht="14.25">
      <c r="A43" s="46" t="s">
        <v>65</v>
      </c>
      <c r="B43" s="186"/>
      <c r="C43" s="47" t="s">
        <v>39</v>
      </c>
      <c r="D43" s="21">
        <v>170</v>
      </c>
      <c r="E43" s="22"/>
      <c r="F43" s="23">
        <f t="shared" si="4"/>
        <v>0</v>
      </c>
      <c r="G43" s="48">
        <v>240</v>
      </c>
      <c r="H43" s="49"/>
      <c r="I43" s="50">
        <f t="shared" si="5"/>
        <v>0</v>
      </c>
    </row>
    <row r="44" spans="1:9" ht="14.25">
      <c r="A44" s="24" t="s">
        <v>66</v>
      </c>
      <c r="B44" s="186"/>
      <c r="C44" s="25" t="s">
        <v>41</v>
      </c>
      <c r="D44" s="21">
        <v>325</v>
      </c>
      <c r="E44" s="22"/>
      <c r="F44" s="23">
        <f t="shared" si="4"/>
        <v>0</v>
      </c>
      <c r="G44" s="48">
        <v>460</v>
      </c>
      <c r="H44" s="49"/>
      <c r="I44" s="50">
        <f t="shared" si="5"/>
        <v>0</v>
      </c>
    </row>
    <row r="45" spans="1:9" ht="14.25">
      <c r="A45" s="46" t="s">
        <v>67</v>
      </c>
      <c r="B45" s="185" t="s">
        <v>68</v>
      </c>
      <c r="C45" s="47" t="s">
        <v>37</v>
      </c>
      <c r="D45" s="21">
        <v>130</v>
      </c>
      <c r="E45" s="22"/>
      <c r="F45" s="23">
        <f t="shared" si="4"/>
        <v>0</v>
      </c>
      <c r="G45" s="48">
        <v>180</v>
      </c>
      <c r="H45" s="49"/>
      <c r="I45" s="50">
        <f t="shared" si="5"/>
        <v>0</v>
      </c>
    </row>
    <row r="46" spans="1:9" ht="14.25">
      <c r="A46" s="24" t="s">
        <v>69</v>
      </c>
      <c r="B46" s="186"/>
      <c r="C46" s="25" t="s">
        <v>39</v>
      </c>
      <c r="D46" s="21">
        <v>190</v>
      </c>
      <c r="E46" s="22"/>
      <c r="F46" s="23">
        <f t="shared" si="4"/>
        <v>0</v>
      </c>
      <c r="G46" s="48">
        <v>270</v>
      </c>
      <c r="H46" s="49"/>
      <c r="I46" s="50">
        <f t="shared" si="5"/>
        <v>0</v>
      </c>
    </row>
    <row r="47" spans="1:9" ht="14.25">
      <c r="A47" s="46" t="s">
        <v>70</v>
      </c>
      <c r="B47" s="186"/>
      <c r="C47" s="47" t="s">
        <v>41</v>
      </c>
      <c r="D47" s="21">
        <v>370</v>
      </c>
      <c r="E47" s="22"/>
      <c r="F47" s="23">
        <f t="shared" si="4"/>
        <v>0</v>
      </c>
      <c r="G47" s="48">
        <v>520</v>
      </c>
      <c r="H47" s="49"/>
      <c r="I47" s="50">
        <f t="shared" si="5"/>
        <v>0</v>
      </c>
    </row>
    <row r="48" spans="1:9" ht="14.25">
      <c r="A48" s="24" t="s">
        <v>71</v>
      </c>
      <c r="B48" s="185" t="s">
        <v>72</v>
      </c>
      <c r="C48" s="25" t="s">
        <v>37</v>
      </c>
      <c r="D48" s="21">
        <v>245</v>
      </c>
      <c r="E48" s="22"/>
      <c r="F48" s="23">
        <f t="shared" si="4"/>
        <v>0</v>
      </c>
      <c r="G48" s="48">
        <v>350</v>
      </c>
      <c r="H48" s="49"/>
      <c r="I48" s="50">
        <f t="shared" si="5"/>
        <v>0</v>
      </c>
    </row>
    <row r="49" spans="1:9" ht="14.25">
      <c r="A49" s="46" t="s">
        <v>73</v>
      </c>
      <c r="B49" s="186"/>
      <c r="C49" s="47" t="s">
        <v>39</v>
      </c>
      <c r="D49" s="21">
        <v>415</v>
      </c>
      <c r="E49" s="22"/>
      <c r="F49" s="23">
        <f t="shared" si="4"/>
        <v>0</v>
      </c>
      <c r="G49" s="48">
        <v>590</v>
      </c>
      <c r="H49" s="49"/>
      <c r="I49" s="50">
        <f t="shared" si="5"/>
        <v>0</v>
      </c>
    </row>
    <row r="50" spans="1:9" ht="19.5" customHeight="1">
      <c r="A50" s="187" t="s">
        <v>74</v>
      </c>
      <c r="B50" s="188"/>
      <c r="C50" s="188"/>
      <c r="D50" s="188"/>
      <c r="E50" s="188"/>
      <c r="F50" s="188"/>
      <c r="G50" s="188"/>
      <c r="H50" s="188"/>
      <c r="I50" s="188"/>
    </row>
    <row r="51" spans="1:9" ht="14.25">
      <c r="A51" s="46" t="s">
        <v>75</v>
      </c>
      <c r="B51" s="185" t="s">
        <v>76</v>
      </c>
      <c r="C51" s="47" t="s">
        <v>25</v>
      </c>
      <c r="D51" s="21">
        <v>205</v>
      </c>
      <c r="E51" s="22"/>
      <c r="F51" s="23">
        <f>D51*E51</f>
        <v>0</v>
      </c>
      <c r="G51" s="48">
        <v>290</v>
      </c>
      <c r="H51" s="49"/>
      <c r="I51" s="50">
        <f>G51*H51</f>
        <v>0</v>
      </c>
    </row>
    <row r="52" spans="1:9" ht="14.25">
      <c r="A52" s="24" t="s">
        <v>77</v>
      </c>
      <c r="B52" s="186"/>
      <c r="C52" s="25" t="s">
        <v>27</v>
      </c>
      <c r="D52" s="21">
        <v>305</v>
      </c>
      <c r="E52" s="22"/>
      <c r="F52" s="23">
        <f t="shared" ref="F52:F58" si="6">D52*E52</f>
        <v>0</v>
      </c>
      <c r="G52" s="48">
        <v>430</v>
      </c>
      <c r="H52" s="49"/>
      <c r="I52" s="50">
        <f t="shared" ref="I52:I58" si="7">G52*H52</f>
        <v>0</v>
      </c>
    </row>
    <row r="53" spans="1:9" ht="14.25">
      <c r="A53" s="46" t="s">
        <v>78</v>
      </c>
      <c r="B53" s="185" t="s">
        <v>79</v>
      </c>
      <c r="C53" s="47" t="s">
        <v>25</v>
      </c>
      <c r="D53" s="21">
        <v>190</v>
      </c>
      <c r="E53" s="22"/>
      <c r="F53" s="23">
        <f t="shared" si="6"/>
        <v>0</v>
      </c>
      <c r="G53" s="48">
        <v>270</v>
      </c>
      <c r="H53" s="49"/>
      <c r="I53" s="50">
        <f t="shared" si="7"/>
        <v>0</v>
      </c>
    </row>
    <row r="54" spans="1:9" ht="14.25">
      <c r="A54" s="24" t="s">
        <v>80</v>
      </c>
      <c r="B54" s="186"/>
      <c r="C54" s="25" t="s">
        <v>41</v>
      </c>
      <c r="D54" s="21">
        <v>290</v>
      </c>
      <c r="E54" s="22"/>
      <c r="F54" s="23">
        <f t="shared" si="6"/>
        <v>0</v>
      </c>
      <c r="G54" s="48">
        <v>410</v>
      </c>
      <c r="H54" s="49"/>
      <c r="I54" s="50">
        <f t="shared" si="7"/>
        <v>0</v>
      </c>
    </row>
    <row r="55" spans="1:9" ht="15">
      <c r="A55" s="46" t="s">
        <v>81</v>
      </c>
      <c r="B55" s="51" t="s">
        <v>82</v>
      </c>
      <c r="C55" s="47" t="s">
        <v>25</v>
      </c>
      <c r="D55" s="21">
        <v>240</v>
      </c>
      <c r="E55" s="22"/>
      <c r="F55" s="23">
        <f t="shared" si="6"/>
        <v>0</v>
      </c>
      <c r="G55" s="48">
        <v>340</v>
      </c>
      <c r="H55" s="49"/>
      <c r="I55" s="50">
        <f t="shared" si="7"/>
        <v>0</v>
      </c>
    </row>
    <row r="56" spans="1:9" ht="15">
      <c r="A56" s="24" t="s">
        <v>83</v>
      </c>
      <c r="B56" s="51" t="s">
        <v>84</v>
      </c>
      <c r="C56" s="25" t="s">
        <v>25</v>
      </c>
      <c r="D56" s="21">
        <v>325</v>
      </c>
      <c r="E56" s="22"/>
      <c r="F56" s="23">
        <f t="shared" si="6"/>
        <v>0</v>
      </c>
      <c r="G56" s="48">
        <v>460</v>
      </c>
      <c r="H56" s="49"/>
      <c r="I56" s="50">
        <f t="shared" si="7"/>
        <v>0</v>
      </c>
    </row>
    <row r="57" spans="1:9" ht="14.25">
      <c r="A57" s="46" t="s">
        <v>85</v>
      </c>
      <c r="B57" s="185" t="s">
        <v>86</v>
      </c>
      <c r="C57" s="47" t="s">
        <v>39</v>
      </c>
      <c r="D57" s="21">
        <v>255</v>
      </c>
      <c r="E57" s="22"/>
      <c r="F57" s="23">
        <f t="shared" si="6"/>
        <v>0</v>
      </c>
      <c r="G57" s="48">
        <v>360</v>
      </c>
      <c r="H57" s="49"/>
      <c r="I57" s="50">
        <f t="shared" si="7"/>
        <v>0</v>
      </c>
    </row>
    <row r="58" spans="1:9" ht="14.25">
      <c r="A58" s="24" t="s">
        <v>87</v>
      </c>
      <c r="B58" s="186"/>
      <c r="C58" s="25" t="s">
        <v>27</v>
      </c>
      <c r="D58" s="21">
        <v>445</v>
      </c>
      <c r="E58" s="22"/>
      <c r="F58" s="23">
        <f t="shared" si="6"/>
        <v>0</v>
      </c>
      <c r="G58" s="48">
        <v>630</v>
      </c>
      <c r="H58" s="49"/>
      <c r="I58" s="50">
        <f t="shared" si="7"/>
        <v>0</v>
      </c>
    </row>
    <row r="59" spans="1:9" ht="15">
      <c r="A59" s="7"/>
      <c r="B59" s="8" t="s">
        <v>88</v>
      </c>
      <c r="C59" s="9"/>
      <c r="D59" s="10"/>
      <c r="E59" s="11"/>
      <c r="F59" s="12">
        <f>SUM(F51:F58,F23:F49,F16:F21,F7:F14)</f>
        <v>0</v>
      </c>
      <c r="G59" s="11"/>
      <c r="H59" s="11"/>
      <c r="I59" s="12">
        <f>SUM(I51:I58,I23:I49,I16:I21,I7:I14)</f>
        <v>0</v>
      </c>
    </row>
  </sheetData>
  <mergeCells count="28">
    <mergeCell ref="B11:B12"/>
    <mergeCell ref="A3:E3"/>
    <mergeCell ref="A4:B4"/>
    <mergeCell ref="A1:I1"/>
    <mergeCell ref="A2:E2"/>
    <mergeCell ref="A6:I6"/>
    <mergeCell ref="B7:B8"/>
    <mergeCell ref="B9:B10"/>
    <mergeCell ref="B37:B38"/>
    <mergeCell ref="B13:B14"/>
    <mergeCell ref="A15:I15"/>
    <mergeCell ref="B16:B17"/>
    <mergeCell ref="B18:B19"/>
    <mergeCell ref="B20:B21"/>
    <mergeCell ref="A22:I22"/>
    <mergeCell ref="B23:B25"/>
    <mergeCell ref="B26:B28"/>
    <mergeCell ref="B29:B31"/>
    <mergeCell ref="B32:B34"/>
    <mergeCell ref="B35:B36"/>
    <mergeCell ref="B53:B54"/>
    <mergeCell ref="B57:B58"/>
    <mergeCell ref="B39:B41"/>
    <mergeCell ref="B42:B44"/>
    <mergeCell ref="B45:B47"/>
    <mergeCell ref="B48:B49"/>
    <mergeCell ref="A50:I50"/>
    <mergeCell ref="B51:B5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verticalDpi="0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opLeftCell="B1" workbookViewId="0">
      <selection activeCell="J4" sqref="J4"/>
    </sheetView>
  </sheetViews>
  <sheetFormatPr defaultRowHeight="15"/>
  <cols>
    <col min="1" max="1" width="7.28515625" customWidth="1"/>
    <col min="2" max="2" width="48.7109375" customWidth="1"/>
    <col min="3" max="3" width="8.42578125" customWidth="1"/>
    <col min="4" max="5" width="9.7109375" customWidth="1"/>
    <col min="6" max="6" width="14" customWidth="1"/>
    <col min="7" max="7" width="9.85546875" customWidth="1"/>
    <col min="8" max="8" width="9.7109375" customWidth="1"/>
    <col min="9" max="9" width="14" customWidth="1"/>
  </cols>
  <sheetData>
    <row r="1" spans="1:9" ht="24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29.25" customHeight="1">
      <c r="A2" s="155" t="s">
        <v>278</v>
      </c>
      <c r="B2" s="198"/>
      <c r="C2" s="198"/>
      <c r="D2" s="198"/>
      <c r="E2" s="198"/>
      <c r="F2" s="71"/>
      <c r="G2" s="71"/>
      <c r="H2" s="71"/>
      <c r="I2" s="71"/>
    </row>
    <row r="3" spans="1:9" ht="30" customHeight="1">
      <c r="A3" s="193" t="s">
        <v>218</v>
      </c>
      <c r="B3" s="194"/>
      <c r="C3" s="194"/>
      <c r="D3" s="194"/>
      <c r="E3" s="194"/>
      <c r="F3" s="71"/>
      <c r="G3" s="71"/>
      <c r="H3" s="71"/>
      <c r="I3" s="71"/>
    </row>
    <row r="4" spans="1:9" s="15" customFormat="1" ht="19.5" customHeight="1">
      <c r="A4" s="66"/>
      <c r="B4" s="206" t="s">
        <v>337</v>
      </c>
      <c r="C4" s="207"/>
      <c r="D4" s="207"/>
      <c r="E4" s="67"/>
      <c r="F4" s="71"/>
      <c r="G4" s="71"/>
      <c r="H4" s="71"/>
      <c r="I4" s="71"/>
    </row>
    <row r="5" spans="1:9" ht="14.25" customHeight="1">
      <c r="A5" s="195" t="s">
        <v>217</v>
      </c>
      <c r="B5" s="196"/>
      <c r="C5" s="3"/>
      <c r="D5" s="4"/>
      <c r="E5" s="5"/>
      <c r="F5" s="72"/>
      <c r="G5" s="72"/>
      <c r="H5" s="72"/>
      <c r="I5" s="72"/>
    </row>
    <row r="6" spans="1:9" ht="18">
      <c r="A6" s="110" t="s">
        <v>89</v>
      </c>
      <c r="B6" s="111" t="s">
        <v>2</v>
      </c>
      <c r="C6" s="111" t="s">
        <v>3</v>
      </c>
      <c r="D6" s="112" t="s">
        <v>336</v>
      </c>
      <c r="E6" s="113" t="s">
        <v>4</v>
      </c>
      <c r="F6" s="113" t="s">
        <v>5</v>
      </c>
      <c r="G6" s="114" t="s">
        <v>6</v>
      </c>
      <c r="H6" s="114" t="s">
        <v>4</v>
      </c>
      <c r="I6" s="114" t="s">
        <v>5</v>
      </c>
    </row>
    <row r="7" spans="1:9">
      <c r="A7" s="201" t="s">
        <v>279</v>
      </c>
      <c r="B7" s="202"/>
      <c r="C7" s="202"/>
      <c r="D7" s="202"/>
      <c r="E7" s="202"/>
      <c r="F7" s="202"/>
      <c r="G7" s="202"/>
      <c r="H7" s="202"/>
      <c r="I7" s="202"/>
    </row>
    <row r="8" spans="1:9">
      <c r="A8" s="115" t="s">
        <v>281</v>
      </c>
      <c r="B8" s="204" t="s">
        <v>288</v>
      </c>
      <c r="C8" s="116" t="s">
        <v>289</v>
      </c>
      <c r="D8" s="100">
        <v>84</v>
      </c>
      <c r="E8" s="101"/>
      <c r="F8" s="102">
        <f>D8*E8</f>
        <v>0</v>
      </c>
      <c r="G8" s="107">
        <v>120</v>
      </c>
      <c r="H8" s="108"/>
      <c r="I8" s="109">
        <f>G8*H8</f>
        <v>0</v>
      </c>
    </row>
    <row r="9" spans="1:9">
      <c r="A9" s="103"/>
      <c r="B9" s="205"/>
      <c r="C9" s="104" t="s">
        <v>290</v>
      </c>
      <c r="D9" s="100">
        <v>420</v>
      </c>
      <c r="E9" s="101"/>
      <c r="F9" s="102">
        <f t="shared" ref="F9:F17" si="0">D9*E9</f>
        <v>0</v>
      </c>
      <c r="G9" s="107">
        <v>600</v>
      </c>
      <c r="H9" s="108"/>
      <c r="I9" s="109">
        <f t="shared" ref="I9:I17" si="1">G9*H9</f>
        <v>0</v>
      </c>
    </row>
    <row r="10" spans="1:9">
      <c r="A10" s="115" t="s">
        <v>282</v>
      </c>
      <c r="B10" s="204" t="s">
        <v>291</v>
      </c>
      <c r="C10" s="116" t="s">
        <v>295</v>
      </c>
      <c r="D10" s="100">
        <v>84</v>
      </c>
      <c r="E10" s="101"/>
      <c r="F10" s="102">
        <f t="shared" si="0"/>
        <v>0</v>
      </c>
      <c r="G10" s="107">
        <v>120</v>
      </c>
      <c r="H10" s="108"/>
      <c r="I10" s="109">
        <f t="shared" si="1"/>
        <v>0</v>
      </c>
    </row>
    <row r="11" spans="1:9">
      <c r="A11" s="103"/>
      <c r="B11" s="205"/>
      <c r="C11" s="104" t="s">
        <v>290</v>
      </c>
      <c r="D11" s="100">
        <v>420</v>
      </c>
      <c r="E11" s="101"/>
      <c r="F11" s="102">
        <f t="shared" si="0"/>
        <v>0</v>
      </c>
      <c r="G11" s="107">
        <v>600</v>
      </c>
      <c r="H11" s="108"/>
      <c r="I11" s="109">
        <f t="shared" si="1"/>
        <v>0</v>
      </c>
    </row>
    <row r="12" spans="1:9">
      <c r="A12" s="115" t="s">
        <v>283</v>
      </c>
      <c r="B12" s="145" t="s">
        <v>292</v>
      </c>
      <c r="C12" s="116" t="s">
        <v>295</v>
      </c>
      <c r="D12" s="100">
        <v>84</v>
      </c>
      <c r="E12" s="101"/>
      <c r="F12" s="102">
        <f t="shared" si="0"/>
        <v>0</v>
      </c>
      <c r="G12" s="107">
        <v>120</v>
      </c>
      <c r="H12" s="108"/>
      <c r="I12" s="109">
        <f t="shared" si="1"/>
        <v>0</v>
      </c>
    </row>
    <row r="13" spans="1:9">
      <c r="A13" s="103"/>
      <c r="B13" s="205"/>
      <c r="C13" s="104" t="s">
        <v>290</v>
      </c>
      <c r="D13" s="100">
        <v>420</v>
      </c>
      <c r="E13" s="101"/>
      <c r="F13" s="102">
        <f t="shared" si="0"/>
        <v>0</v>
      </c>
      <c r="G13" s="107">
        <v>600</v>
      </c>
      <c r="H13" s="108"/>
      <c r="I13" s="109">
        <f t="shared" si="1"/>
        <v>0</v>
      </c>
    </row>
    <row r="14" spans="1:9">
      <c r="A14" s="115" t="s">
        <v>284</v>
      </c>
      <c r="B14" s="145" t="s">
        <v>293</v>
      </c>
      <c r="C14" s="116" t="s">
        <v>295</v>
      </c>
      <c r="D14" s="100">
        <v>126</v>
      </c>
      <c r="E14" s="101"/>
      <c r="F14" s="102">
        <f t="shared" si="0"/>
        <v>0</v>
      </c>
      <c r="G14" s="107">
        <v>180</v>
      </c>
      <c r="H14" s="108"/>
      <c r="I14" s="109">
        <f t="shared" si="1"/>
        <v>0</v>
      </c>
    </row>
    <row r="15" spans="1:9">
      <c r="A15" s="103"/>
      <c r="B15" s="205"/>
      <c r="C15" s="104" t="s">
        <v>290</v>
      </c>
      <c r="D15" s="100">
        <v>630</v>
      </c>
      <c r="E15" s="101"/>
      <c r="F15" s="102">
        <f t="shared" si="0"/>
        <v>0</v>
      </c>
      <c r="G15" s="107">
        <v>900</v>
      </c>
      <c r="H15" s="108"/>
      <c r="I15" s="109">
        <f t="shared" si="1"/>
        <v>0</v>
      </c>
    </row>
    <row r="16" spans="1:9" s="15" customFormat="1">
      <c r="A16" s="105" t="s">
        <v>285</v>
      </c>
      <c r="B16" s="208" t="s">
        <v>294</v>
      </c>
      <c r="C16" s="106" t="s">
        <v>295</v>
      </c>
      <c r="D16" s="100">
        <v>126</v>
      </c>
      <c r="E16" s="101"/>
      <c r="F16" s="102">
        <f t="shared" si="0"/>
        <v>0</v>
      </c>
      <c r="G16" s="107">
        <v>180</v>
      </c>
      <c r="H16" s="108"/>
      <c r="I16" s="109">
        <f t="shared" si="1"/>
        <v>0</v>
      </c>
    </row>
    <row r="17" spans="1:9" s="15" customFormat="1">
      <c r="A17" s="103"/>
      <c r="B17" s="209"/>
      <c r="C17" s="104" t="s">
        <v>290</v>
      </c>
      <c r="D17" s="100">
        <v>630</v>
      </c>
      <c r="E17" s="101"/>
      <c r="F17" s="102">
        <f t="shared" si="0"/>
        <v>0</v>
      </c>
      <c r="G17" s="107">
        <v>900</v>
      </c>
      <c r="H17" s="108"/>
      <c r="I17" s="109">
        <f t="shared" si="1"/>
        <v>0</v>
      </c>
    </row>
    <row r="18" spans="1:9">
      <c r="A18" s="201" t="s">
        <v>280</v>
      </c>
      <c r="B18" s="201"/>
      <c r="C18" s="201"/>
      <c r="D18" s="201"/>
      <c r="E18" s="201"/>
      <c r="F18" s="201"/>
      <c r="G18" s="201"/>
      <c r="H18" s="201"/>
      <c r="I18" s="201"/>
    </row>
    <row r="19" spans="1:9">
      <c r="A19" s="115" t="s">
        <v>286</v>
      </c>
      <c r="B19" s="145" t="s">
        <v>297</v>
      </c>
      <c r="C19" s="116" t="s">
        <v>295</v>
      </c>
      <c r="D19" s="21">
        <v>140</v>
      </c>
      <c r="E19" s="22"/>
      <c r="F19" s="23">
        <f>D19*E19</f>
        <v>0</v>
      </c>
      <c r="G19" s="107">
        <v>200</v>
      </c>
      <c r="H19" s="108"/>
      <c r="I19" s="109">
        <f>G19*H19</f>
        <v>0</v>
      </c>
    </row>
    <row r="20" spans="1:9">
      <c r="A20" s="103"/>
      <c r="B20" s="203"/>
      <c r="C20" s="104" t="s">
        <v>296</v>
      </c>
      <c r="D20" s="21">
        <v>420</v>
      </c>
      <c r="E20" s="22"/>
      <c r="F20" s="23">
        <f t="shared" ref="F20:F22" si="2">D20*E20</f>
        <v>0</v>
      </c>
      <c r="G20" s="107">
        <v>600</v>
      </c>
      <c r="H20" s="108"/>
      <c r="I20" s="109">
        <f t="shared" ref="I20:I22" si="3">G20*H20</f>
        <v>0</v>
      </c>
    </row>
    <row r="21" spans="1:9">
      <c r="A21" s="115" t="s">
        <v>287</v>
      </c>
      <c r="B21" s="145" t="s">
        <v>298</v>
      </c>
      <c r="C21" s="116" t="s">
        <v>295</v>
      </c>
      <c r="D21" s="21">
        <v>285</v>
      </c>
      <c r="E21" s="22"/>
      <c r="F21" s="23">
        <f t="shared" si="2"/>
        <v>0</v>
      </c>
      <c r="G21" s="107">
        <v>400</v>
      </c>
      <c r="H21" s="108"/>
      <c r="I21" s="109">
        <f t="shared" si="3"/>
        <v>0</v>
      </c>
    </row>
    <row r="22" spans="1:9">
      <c r="A22" s="103"/>
      <c r="B22" s="203"/>
      <c r="C22" s="104" t="s">
        <v>296</v>
      </c>
      <c r="D22" s="21">
        <v>855</v>
      </c>
      <c r="E22" s="22"/>
      <c r="F22" s="23">
        <f t="shared" si="2"/>
        <v>0</v>
      </c>
      <c r="G22" s="107">
        <v>1200</v>
      </c>
      <c r="H22" s="108"/>
      <c r="I22" s="109">
        <f t="shared" si="3"/>
        <v>0</v>
      </c>
    </row>
    <row r="23" spans="1:9">
      <c r="A23" s="117"/>
      <c r="B23" s="119" t="s">
        <v>88</v>
      </c>
      <c r="C23" s="117"/>
      <c r="D23" s="117"/>
      <c r="E23" s="117"/>
      <c r="F23" s="118">
        <f>SUM(F19:F22,F8:F17)</f>
        <v>0</v>
      </c>
      <c r="G23" s="117"/>
      <c r="H23" s="117"/>
      <c r="I23" s="118">
        <f>SUM(I19:I22,I8:I17)</f>
        <v>0</v>
      </c>
    </row>
    <row r="24" spans="1:9" ht="18.75">
      <c r="A24" s="141" t="s">
        <v>338</v>
      </c>
      <c r="B24" s="141"/>
      <c r="C24" s="141"/>
      <c r="D24" s="141"/>
      <c r="E24" s="141"/>
      <c r="F24" s="142"/>
      <c r="G24" s="142"/>
      <c r="H24" s="142"/>
      <c r="I24" s="142"/>
    </row>
  </sheetData>
  <mergeCells count="14">
    <mergeCell ref="A18:I18"/>
    <mergeCell ref="B19:B20"/>
    <mergeCell ref="B21:B22"/>
    <mergeCell ref="B8:B9"/>
    <mergeCell ref="B4:D4"/>
    <mergeCell ref="B16:B17"/>
    <mergeCell ref="B10:B11"/>
    <mergeCell ref="B12:B13"/>
    <mergeCell ref="B14:B15"/>
    <mergeCell ref="A1:I1"/>
    <mergeCell ref="A2:E2"/>
    <mergeCell ref="A3:E3"/>
    <mergeCell ref="A5:B5"/>
    <mergeCell ref="A7:I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>
      <selection activeCell="B34" sqref="B34"/>
    </sheetView>
  </sheetViews>
  <sheetFormatPr defaultRowHeight="15"/>
  <cols>
    <col min="1" max="1" width="7.28515625" customWidth="1"/>
    <col min="2" max="2" width="48.7109375" customWidth="1"/>
    <col min="3" max="3" width="11.28515625" customWidth="1"/>
    <col min="4" max="5" width="9.7109375" customWidth="1"/>
    <col min="6" max="6" width="14" customWidth="1"/>
    <col min="7" max="8" width="9.7109375" customWidth="1"/>
    <col min="9" max="9" width="14" customWidth="1"/>
  </cols>
  <sheetData>
    <row r="1" spans="1:9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27">
      <c r="A2" s="120" t="s">
        <v>299</v>
      </c>
      <c r="B2" s="121"/>
      <c r="C2" s="121"/>
      <c r="D2" s="121"/>
      <c r="E2" s="121"/>
      <c r="F2" s="71"/>
      <c r="G2" s="71"/>
      <c r="H2" s="71"/>
      <c r="I2" s="71"/>
    </row>
    <row r="3" spans="1:9" ht="30.75" customHeight="1">
      <c r="A3" s="193" t="s">
        <v>218</v>
      </c>
      <c r="B3" s="194"/>
      <c r="C3" s="194"/>
      <c r="D3" s="194"/>
      <c r="E3" s="194"/>
      <c r="F3" s="71"/>
      <c r="G3" s="71"/>
      <c r="H3" s="71"/>
      <c r="I3" s="71"/>
    </row>
    <row r="4" spans="1:9">
      <c r="A4" s="195" t="s">
        <v>217</v>
      </c>
      <c r="B4" s="196"/>
      <c r="C4" s="3"/>
      <c r="D4" s="4"/>
      <c r="E4" s="5"/>
      <c r="F4" s="72"/>
      <c r="G4" s="72"/>
      <c r="H4" s="72"/>
      <c r="I4" s="72"/>
    </row>
    <row r="5" spans="1:9" ht="15.75">
      <c r="A5" s="129" t="s">
        <v>1</v>
      </c>
      <c r="B5" s="129" t="s">
        <v>2</v>
      </c>
      <c r="C5" s="129" t="s">
        <v>3</v>
      </c>
      <c r="D5" s="112" t="s">
        <v>336</v>
      </c>
      <c r="E5" s="113" t="s">
        <v>4</v>
      </c>
      <c r="F5" s="113" t="s">
        <v>5</v>
      </c>
      <c r="G5" s="130" t="s">
        <v>6</v>
      </c>
      <c r="H5" s="130" t="s">
        <v>4</v>
      </c>
      <c r="I5" s="130" t="s">
        <v>5</v>
      </c>
    </row>
    <row r="6" spans="1:9">
      <c r="A6" s="124" t="s">
        <v>300</v>
      </c>
      <c r="B6" s="122" t="s">
        <v>308</v>
      </c>
      <c r="C6" s="125" t="s">
        <v>307</v>
      </c>
      <c r="D6" s="100">
        <v>220</v>
      </c>
      <c r="E6" s="101"/>
      <c r="F6" s="100">
        <f>D6*E6</f>
        <v>0</v>
      </c>
      <c r="G6" s="126">
        <v>275</v>
      </c>
      <c r="H6" s="127"/>
      <c r="I6" s="128">
        <f>G6*H6</f>
        <v>0</v>
      </c>
    </row>
    <row r="7" spans="1:9">
      <c r="A7" s="103" t="s">
        <v>301</v>
      </c>
      <c r="B7" s="123" t="s">
        <v>309</v>
      </c>
      <c r="C7" s="104" t="s">
        <v>310</v>
      </c>
      <c r="D7" s="100">
        <v>340</v>
      </c>
      <c r="E7" s="101"/>
      <c r="F7" s="100">
        <f t="shared" ref="F7:F20" si="0">D7*E7</f>
        <v>0</v>
      </c>
      <c r="G7" s="126">
        <v>410</v>
      </c>
      <c r="H7" s="127"/>
      <c r="I7" s="128">
        <f t="shared" ref="I7:I20" si="1">G7*H7</f>
        <v>0</v>
      </c>
    </row>
    <row r="8" spans="1:9">
      <c r="A8" s="124" t="s">
        <v>302</v>
      </c>
      <c r="B8" s="122" t="s">
        <v>311</v>
      </c>
      <c r="C8" s="125" t="s">
        <v>310</v>
      </c>
      <c r="D8" s="100">
        <v>120</v>
      </c>
      <c r="E8" s="101"/>
      <c r="F8" s="100">
        <f t="shared" si="0"/>
        <v>0</v>
      </c>
      <c r="G8" s="126">
        <v>150</v>
      </c>
      <c r="H8" s="127"/>
      <c r="I8" s="128">
        <f t="shared" si="1"/>
        <v>0</v>
      </c>
    </row>
    <row r="9" spans="1:9">
      <c r="A9" s="103" t="s">
        <v>340</v>
      </c>
      <c r="B9" s="123" t="s">
        <v>343</v>
      </c>
      <c r="C9" s="104" t="s">
        <v>307</v>
      </c>
      <c r="D9" s="100">
        <v>130</v>
      </c>
      <c r="E9" s="101"/>
      <c r="F9" s="100">
        <f t="shared" si="0"/>
        <v>0</v>
      </c>
      <c r="G9" s="126">
        <v>160</v>
      </c>
      <c r="H9" s="127"/>
      <c r="I9" s="128">
        <f t="shared" si="1"/>
        <v>0</v>
      </c>
    </row>
    <row r="10" spans="1:9">
      <c r="A10" s="124" t="s">
        <v>303</v>
      </c>
      <c r="B10" s="99" t="s">
        <v>312</v>
      </c>
      <c r="C10" s="125" t="s">
        <v>313</v>
      </c>
      <c r="D10" s="100">
        <v>180</v>
      </c>
      <c r="E10" s="101"/>
      <c r="F10" s="100">
        <f t="shared" si="0"/>
        <v>0</v>
      </c>
      <c r="G10" s="126">
        <v>200</v>
      </c>
      <c r="H10" s="127"/>
      <c r="I10" s="128">
        <f t="shared" si="1"/>
        <v>0</v>
      </c>
    </row>
    <row r="11" spans="1:9">
      <c r="A11" s="103" t="s">
        <v>304</v>
      </c>
      <c r="B11" s="123" t="s">
        <v>314</v>
      </c>
      <c r="C11" s="104" t="s">
        <v>315</v>
      </c>
      <c r="D11" s="100">
        <v>150</v>
      </c>
      <c r="E11" s="101"/>
      <c r="F11" s="100">
        <f t="shared" si="0"/>
        <v>0</v>
      </c>
      <c r="G11" s="126">
        <v>190</v>
      </c>
      <c r="H11" s="127"/>
      <c r="I11" s="128">
        <f t="shared" si="1"/>
        <v>0</v>
      </c>
    </row>
    <row r="12" spans="1:9">
      <c r="A12" s="124" t="s">
        <v>317</v>
      </c>
      <c r="B12" s="208" t="s">
        <v>316</v>
      </c>
      <c r="C12" s="212" t="s">
        <v>315</v>
      </c>
      <c r="D12" s="100">
        <v>210</v>
      </c>
      <c r="E12" s="101"/>
      <c r="F12" s="100">
        <f t="shared" si="0"/>
        <v>0</v>
      </c>
      <c r="G12" s="126">
        <v>260</v>
      </c>
      <c r="H12" s="127"/>
      <c r="I12" s="128">
        <f t="shared" si="1"/>
        <v>0</v>
      </c>
    </row>
    <row r="13" spans="1:9">
      <c r="A13" s="103" t="s">
        <v>318</v>
      </c>
      <c r="B13" s="210"/>
      <c r="C13" s="213"/>
      <c r="D13" s="100">
        <v>210</v>
      </c>
      <c r="E13" s="101"/>
      <c r="F13" s="100">
        <f t="shared" si="0"/>
        <v>0</v>
      </c>
      <c r="G13" s="126">
        <v>260</v>
      </c>
      <c r="H13" s="127"/>
      <c r="I13" s="128">
        <f t="shared" si="1"/>
        <v>0</v>
      </c>
    </row>
    <row r="14" spans="1:9">
      <c r="A14" s="124" t="s">
        <v>319</v>
      </c>
      <c r="B14" s="211"/>
      <c r="C14" s="214"/>
      <c r="D14" s="100">
        <v>210</v>
      </c>
      <c r="E14" s="101"/>
      <c r="F14" s="100">
        <f t="shared" si="0"/>
        <v>0</v>
      </c>
      <c r="G14" s="126">
        <v>260</v>
      </c>
      <c r="H14" s="127"/>
      <c r="I14" s="128">
        <f t="shared" si="1"/>
        <v>0</v>
      </c>
    </row>
    <row r="15" spans="1:9">
      <c r="A15" s="124" t="s">
        <v>321</v>
      </c>
      <c r="B15" s="208" t="s">
        <v>320</v>
      </c>
      <c r="C15" s="215" t="s">
        <v>315</v>
      </c>
      <c r="D15" s="100">
        <v>250</v>
      </c>
      <c r="E15" s="101"/>
      <c r="F15" s="100">
        <f t="shared" si="0"/>
        <v>0</v>
      </c>
      <c r="G15" s="126">
        <v>300</v>
      </c>
      <c r="H15" s="127"/>
      <c r="I15" s="128">
        <f t="shared" si="1"/>
        <v>0</v>
      </c>
    </row>
    <row r="16" spans="1:9">
      <c r="A16" s="103" t="s">
        <v>322</v>
      </c>
      <c r="B16" s="210"/>
      <c r="C16" s="216"/>
      <c r="D16" s="100">
        <v>250</v>
      </c>
      <c r="E16" s="101"/>
      <c r="F16" s="100">
        <f t="shared" si="0"/>
        <v>0</v>
      </c>
      <c r="G16" s="126">
        <v>300</v>
      </c>
      <c r="H16" s="127"/>
      <c r="I16" s="128">
        <f t="shared" si="1"/>
        <v>0</v>
      </c>
    </row>
    <row r="17" spans="1:9">
      <c r="A17" s="124" t="s">
        <v>323</v>
      </c>
      <c r="B17" s="211"/>
      <c r="C17" s="217"/>
      <c r="D17" s="100">
        <v>250</v>
      </c>
      <c r="E17" s="101"/>
      <c r="F17" s="100">
        <f t="shared" si="0"/>
        <v>0</v>
      </c>
      <c r="G17" s="126">
        <v>300</v>
      </c>
      <c r="H17" s="127"/>
      <c r="I17" s="128">
        <f t="shared" si="1"/>
        <v>0</v>
      </c>
    </row>
    <row r="18" spans="1:9" s="144" customFormat="1" ht="30">
      <c r="A18" s="124" t="s">
        <v>305</v>
      </c>
      <c r="B18" s="99" t="s">
        <v>324</v>
      </c>
      <c r="C18" s="132" t="s">
        <v>326</v>
      </c>
      <c r="D18" s="133">
        <v>170</v>
      </c>
      <c r="E18" s="134"/>
      <c r="F18" s="100">
        <f t="shared" si="0"/>
        <v>0</v>
      </c>
      <c r="G18" s="135">
        <v>220</v>
      </c>
      <c r="H18" s="127"/>
      <c r="I18" s="128">
        <f t="shared" si="1"/>
        <v>0</v>
      </c>
    </row>
    <row r="19" spans="1:9" ht="30">
      <c r="A19" s="218" t="s">
        <v>306</v>
      </c>
      <c r="B19" s="143" t="s">
        <v>325</v>
      </c>
      <c r="C19" s="219" t="s">
        <v>326</v>
      </c>
      <c r="D19" s="133">
        <v>150</v>
      </c>
      <c r="E19" s="134"/>
      <c r="F19" s="100">
        <f t="shared" si="0"/>
        <v>0</v>
      </c>
      <c r="G19" s="135">
        <v>210</v>
      </c>
      <c r="H19" s="127"/>
      <c r="I19" s="128">
        <f t="shared" si="1"/>
        <v>0</v>
      </c>
    </row>
    <row r="20" spans="1:9" s="144" customFormat="1">
      <c r="A20" s="221" t="s">
        <v>344</v>
      </c>
      <c r="B20" s="131" t="s">
        <v>341</v>
      </c>
      <c r="C20" s="220" t="s">
        <v>342</v>
      </c>
      <c r="D20" s="133">
        <v>7</v>
      </c>
      <c r="E20" s="134"/>
      <c r="F20" s="100">
        <f t="shared" si="0"/>
        <v>0</v>
      </c>
      <c r="G20" s="135">
        <v>10</v>
      </c>
      <c r="H20" s="127"/>
      <c r="I20" s="128">
        <f t="shared" si="1"/>
        <v>0</v>
      </c>
    </row>
    <row r="21" spans="1:9" ht="15.75">
      <c r="A21" s="136"/>
      <c r="B21" s="137" t="s">
        <v>327</v>
      </c>
      <c r="C21" s="136"/>
      <c r="D21" s="136"/>
      <c r="E21" s="136"/>
      <c r="F21" s="138">
        <f>SUM(F6:F20)</f>
        <v>0</v>
      </c>
      <c r="G21" s="136"/>
      <c r="H21" s="136"/>
      <c r="I21" s="138">
        <f>SUM(I6:I20)</f>
        <v>0</v>
      </c>
    </row>
  </sheetData>
  <mergeCells count="7">
    <mergeCell ref="B12:B14"/>
    <mergeCell ref="C12:C14"/>
    <mergeCell ref="B15:B17"/>
    <mergeCell ref="C15:C17"/>
    <mergeCell ref="A1:I1"/>
    <mergeCell ref="A3:E3"/>
    <mergeCell ref="A4:B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ПРАЙС-LAMARIS</vt:lpstr>
      <vt:lpstr>ПРАЙС-AMARIT</vt:lpstr>
      <vt:lpstr>ПРАЙС-APRIL</vt:lpstr>
      <vt:lpstr>ПРАЙС-РАСХОДНИКИ</vt:lpstr>
      <vt:lpstr>'ПРАЙС-APRIL'!Область_печати</vt:lpstr>
      <vt:lpstr>'ПРАЙС-LAMARIS'!Область_печати</vt:lpstr>
      <vt:lpstr>'ПРАЙС-РАСХОДНИКИ'!Область_печати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2014-09-11T08:11:13Z</cp:lastPrinted>
  <dcterms:created xsi:type="dcterms:W3CDTF">2014-06-27T06:31:56Z</dcterms:created>
  <dcterms:modified xsi:type="dcterms:W3CDTF">2014-09-11T08:23:58Z</dcterms:modified>
</cp:coreProperties>
</file>