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СПК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<sst xmlns="http://schemas.openxmlformats.org/spreadsheetml/2006/main" count="144" uniqueCount="98">
  <si>
    <t xml:space="preserve"> </t>
  </si>
  <si>
    <t>12,0 м.</t>
  </si>
  <si>
    <t>6,0 м.</t>
  </si>
  <si>
    <t>Прозрачный</t>
  </si>
  <si>
    <t>МАРКА СОТОВОГО ПОЛИКАРБОНАТА</t>
  </si>
  <si>
    <t>СТРУКТУРА  ЛИСТА</t>
  </si>
  <si>
    <t>Цветной (бронза, синий, бирюза, желтый, красный, зеленый, дымка, молоко)**</t>
  </si>
  <si>
    <t>* в пересчёте на лист размером 6х2,1м.</t>
  </si>
  <si>
    <t>Прайс-лист на профиль для сотового поликарбоната</t>
  </si>
  <si>
    <r>
      <rPr>
        <b/>
        <sz val="14"/>
        <color indexed="10"/>
        <rFont val="Arial"/>
        <family val="2"/>
      </rPr>
      <t xml:space="preserve">Прайс-лист на сотовый поликарбонат         </t>
    </r>
    <r>
      <rPr>
        <sz val="14"/>
        <color indexed="10"/>
        <rFont val="Arial"/>
        <family val="2"/>
      </rPr>
      <t xml:space="preserve">                                                         </t>
    </r>
  </si>
  <si>
    <t>НАИМЕНОВАНИЕ</t>
  </si>
  <si>
    <t>Торцевой профиль "П" 6х2100 мм (прозрачный)</t>
  </si>
  <si>
    <t>Торцевой профиль "П" 8х2100 мм (прозрачный)</t>
  </si>
  <si>
    <t>Торцевой профиль "П" 10х2100 мм (прозрачный)</t>
  </si>
  <si>
    <t>Соединительный профиль неразъемный "Н" 4х6000 мм (прозрачный)</t>
  </si>
  <si>
    <t>Соединительный профиль неразъемный "Н" 6х6000 мм (прозрачный)</t>
  </si>
  <si>
    <t>Соединительный профиль неразъемный "Н" 8х6000 мм (прозрачный)</t>
  </si>
  <si>
    <t>Соединительный профиль неразъемный "Н" 10х6000 мм (прозрачный)</t>
  </si>
  <si>
    <t>Соединительный профиль разъемный "Н" 6-10х6000 мм, база+крышка (прозрачный)</t>
  </si>
  <si>
    <t>Профиль пристенный 4-6 мм</t>
  </si>
  <si>
    <t>Профиль пристенный 8-10 мм</t>
  </si>
  <si>
    <t>Профиль угловой 8-10 мм</t>
  </si>
  <si>
    <t>Профиль коньковый 6 м для 4-6 мм (прозрачный)</t>
  </si>
  <si>
    <t>Профиль коньковый 6 м для 8-10 мм (прозрачный)</t>
  </si>
  <si>
    <t>Термошайба №4 (прозрачная)</t>
  </si>
  <si>
    <t>Термошайба №6 (прозрачная)</t>
  </si>
  <si>
    <t>Термошайба №8 (прозрачная)</t>
  </si>
  <si>
    <t>Термошайба №10 (прозрачная)</t>
  </si>
  <si>
    <t>Прайс-лист на ленту для сотового поликарбоната</t>
  </si>
  <si>
    <t>рулон</t>
  </si>
  <si>
    <t>метр</t>
  </si>
  <si>
    <t>Лента герметизирующая 25 мм х 50 м Multifoil AntiDUSTtape 60 рул/кор, G3625</t>
  </si>
  <si>
    <t>Прайс-лист на каркасы теплиц "Польза"</t>
  </si>
  <si>
    <t>Каркас теплицы "Польза" (база) - 3х4х2,1 м</t>
  </si>
  <si>
    <t>Каркас теплицы "Польза" - 3х6х2,1 м</t>
  </si>
  <si>
    <t>Каркас теплицы "Польза" усиленный (база) - 3х4х2,1 м</t>
  </si>
  <si>
    <t>Каркас теплицы "Польза" усиленный - 3х6х2,1 м</t>
  </si>
  <si>
    <t>Комплект дополнительных стрингеров (база) - 2шт х 4 м</t>
  </si>
  <si>
    <t>Комплект дополнительных стрингеров (вставка) - 2шт х 2 м</t>
  </si>
  <si>
    <t>Форточка универсальная</t>
  </si>
  <si>
    <t>Вставка к каркасу теплицы "Польза" - 3х2х2,1 м</t>
  </si>
  <si>
    <t>Вставка к каркасу теплицы "Польза" усиленный - 3х2х2,1 м</t>
  </si>
  <si>
    <t>Прайс-лист на сопутствующий товар</t>
  </si>
  <si>
    <t>Термопривод ТП-440-ДВ (в коплекте для теплиц "Польза")</t>
  </si>
  <si>
    <t xml:space="preserve">Автомат для проветривания теплицы "Дуся-Sun" </t>
  </si>
  <si>
    <t>Расширительный комплект для САКП +12/1</t>
  </si>
  <si>
    <t>Система автоматического капельного полива +50</t>
  </si>
  <si>
    <t>Система капельного полива +60</t>
  </si>
  <si>
    <t>Система полуавтоматического капельного полива +50</t>
  </si>
  <si>
    <t>ЦЕНА, руб./лист</t>
  </si>
  <si>
    <t>Лента герметизирующая 25 мм х 33 м Multifoil AntiDUSTtape 60 рул/кор, AD3425</t>
  </si>
  <si>
    <t>Лента герметизирующая 38 мм х 50 м Multifoil AntiDUSTtape 40 рул/кор, G3638</t>
  </si>
  <si>
    <t>Лента герметизирующая 38 мм х 33 м Multifoil AntiDUSTtape 40 рул/кор, AD3438</t>
  </si>
  <si>
    <t>лист</t>
  </si>
  <si>
    <t>м.кв.</t>
  </si>
  <si>
    <t>ВЕС, кг.</t>
  </si>
  <si>
    <t>Розница</t>
  </si>
  <si>
    <t>мм</t>
  </si>
  <si>
    <t>Профиль угловой 4-6 мм</t>
  </si>
  <si>
    <t>Розница до 10 листов*</t>
  </si>
  <si>
    <t>ТОЛЩИНА ЛИСТА</t>
  </si>
  <si>
    <t xml:space="preserve">** для листов толщиной 10,16,20,25,32мм складская программа включает ограниченный набор цветов </t>
  </si>
  <si>
    <t xml:space="preserve">Панели поликарбонатные монолитные NOVATTRO </t>
  </si>
  <si>
    <t>от 50 листов</t>
  </si>
  <si>
    <t>от 10 до 20 листов</t>
  </si>
  <si>
    <t>Белый</t>
  </si>
  <si>
    <t>Молочный</t>
  </si>
  <si>
    <t>ЦЕНА, руб./лист (2,05мх3,05м)</t>
  </si>
  <si>
    <t>Бронза Т (Темный)</t>
  </si>
  <si>
    <t>Бронза S (Светлый)</t>
  </si>
  <si>
    <t>под заказ</t>
  </si>
  <si>
    <r>
      <t xml:space="preserve">ЦЕНА, </t>
    </r>
    <r>
      <rPr>
        <b/>
        <sz val="10"/>
        <color indexed="9"/>
        <rFont val="Arial"/>
        <family val="2"/>
      </rPr>
      <t>руб./шт.</t>
    </r>
  </si>
  <si>
    <r>
      <t xml:space="preserve">ЦЕНА, </t>
    </r>
    <r>
      <rPr>
        <b/>
        <sz val="10"/>
        <color indexed="9"/>
        <rFont val="Arial"/>
        <family val="2"/>
      </rPr>
      <t>руб.</t>
    </r>
  </si>
  <si>
    <r>
      <rPr>
        <b/>
        <sz val="14"/>
        <color indexed="10"/>
        <rFont val="Arial"/>
        <family val="2"/>
      </rPr>
      <t xml:space="preserve">Прайс-лист на монолитный поликарбонат (под заказ)        </t>
    </r>
    <r>
      <rPr>
        <sz val="14"/>
        <color indexed="10"/>
        <rFont val="Arial"/>
        <family val="2"/>
      </rPr>
      <t xml:space="preserve">                                                         </t>
    </r>
  </si>
  <si>
    <t>свыше 100 листов*</t>
  </si>
  <si>
    <t>Розница до 20 листов*</t>
  </si>
  <si>
    <t>от 21 до 100 листов*</t>
  </si>
  <si>
    <t>свыше 20 листов</t>
  </si>
  <si>
    <t>Торцевой профиль "П" 4х2100 мм (прозрачный)</t>
  </si>
  <si>
    <t>Панели поликарбонатные сотовые 4мм</t>
  </si>
  <si>
    <t>Панели поликарбонатные сотовые 32мм</t>
  </si>
  <si>
    <t>Панели поликарбонатные сотовые 25мм</t>
  </si>
  <si>
    <t xml:space="preserve">Панели поликарбонатные сотовые 20мм </t>
  </si>
  <si>
    <t xml:space="preserve">Панели поликарбонатные сотовые 16мм </t>
  </si>
  <si>
    <t>Панели поликарбонатные сотовые 10мм</t>
  </si>
  <si>
    <t xml:space="preserve">Панели поликарбонатные сотовые 32мм </t>
  </si>
  <si>
    <t xml:space="preserve">Панели поликарбонатные сотовые 25мм </t>
  </si>
  <si>
    <t>Панели поликарбонатные сотовые 20мм</t>
  </si>
  <si>
    <t>Панели поликарбонатные сотовые 6мм</t>
  </si>
  <si>
    <t xml:space="preserve">Панели поликарбонатные сотовые 5мм </t>
  </si>
  <si>
    <t xml:space="preserve">Панели поликарбонатные сотовые 4мм SOTEX 07 (СОТЕКС 07) </t>
  </si>
  <si>
    <t>Панели поликарбонатные сотовые 4мм SOTEX 08 (СОТЕКС 08)</t>
  </si>
  <si>
    <t>Панели поликарбонатные сотовые 4мм ЭКОНОМ</t>
  </si>
  <si>
    <t xml:space="preserve">Панели поликарбонатные сотовые 4мм ПРЕМИУМ </t>
  </si>
  <si>
    <t>от 01.01.15г</t>
  </si>
  <si>
    <t xml:space="preserve">Панели поликарбонатные сотовые 6мм </t>
  </si>
  <si>
    <t xml:space="preserve">Панели поликарбонатные сотовые 8мм </t>
  </si>
  <si>
    <t xml:space="preserve">Панели поликарбонатные сотовые 10мм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</si>
</sst>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[$-FC19]d\ mmmm\ yyyy\ &quot;г.&quot;"/>
    <numFmt numFmtId="202" formatCode="_-* #,##0.00[$р.-419]_-;\-* #,##0.00[$р.-419]_-;_-* &quot;-&quot;??[$р.-419]_-;_-@_-"/>
    <numFmt numFmtId="203" formatCode="#,##0&quot;р.&quot;"/>
    <numFmt numFmtId="204" formatCode="#,##0.0&quot;р.&quot;"/>
    <numFmt numFmtId="205" formatCode="#,##0.00&quot;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35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3" fillId="24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 shrinkToFit="1"/>
    </xf>
    <xf numFmtId="2" fontId="3" fillId="24" borderId="12" xfId="0" applyNumberFormat="1" applyFont="1" applyFill="1" applyBorder="1" applyAlignment="1">
      <alignment horizontal="center" vertical="center"/>
    </xf>
    <xf numFmtId="203" fontId="3" fillId="24" borderId="13" xfId="0" applyNumberFormat="1" applyFont="1" applyFill="1" applyBorder="1" applyAlignment="1">
      <alignment horizontal="center" vertical="center"/>
    </xf>
    <xf numFmtId="203" fontId="3" fillId="24" borderId="14" xfId="0" applyNumberFormat="1" applyFont="1" applyFill="1" applyBorder="1" applyAlignment="1">
      <alignment horizontal="center" vertical="center"/>
    </xf>
    <xf numFmtId="203" fontId="3" fillId="24" borderId="15" xfId="0" applyNumberFormat="1" applyFont="1" applyFill="1" applyBorder="1" applyAlignment="1">
      <alignment horizontal="center" vertical="center"/>
    </xf>
    <xf numFmtId="203" fontId="3" fillId="24" borderId="10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203" fontId="3" fillId="24" borderId="16" xfId="60" applyNumberFormat="1" applyFont="1" applyFill="1" applyBorder="1" applyAlignment="1">
      <alignment horizontal="center" vertical="center"/>
    </xf>
    <xf numFmtId="203" fontId="3" fillId="24" borderId="17" xfId="0" applyNumberFormat="1" applyFont="1" applyFill="1" applyBorder="1" applyAlignment="1">
      <alignment horizontal="center" vertical="center"/>
    </xf>
    <xf numFmtId="2" fontId="3" fillId="24" borderId="18" xfId="0" applyNumberFormat="1" applyFont="1" applyFill="1" applyBorder="1" applyAlignment="1">
      <alignment horizontal="center" vertical="center"/>
    </xf>
    <xf numFmtId="2" fontId="3" fillId="24" borderId="19" xfId="0" applyNumberFormat="1" applyFont="1" applyFill="1" applyBorder="1" applyAlignment="1">
      <alignment horizontal="center" vertical="center"/>
    </xf>
    <xf numFmtId="203" fontId="3" fillId="24" borderId="20" xfId="0" applyNumberFormat="1" applyFont="1" applyFill="1" applyBorder="1" applyAlignment="1">
      <alignment horizontal="center" vertical="center"/>
    </xf>
    <xf numFmtId="203" fontId="3" fillId="24" borderId="19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/>
    </xf>
    <xf numFmtId="203" fontId="3" fillId="24" borderId="22" xfId="60" applyNumberFormat="1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left" vertical="center" wrapText="1" shrinkToFit="1"/>
    </xf>
    <xf numFmtId="0" fontId="0" fillId="24" borderId="0" xfId="0" applyFill="1" applyBorder="1" applyAlignment="1">
      <alignment/>
    </xf>
    <xf numFmtId="2" fontId="3" fillId="24" borderId="24" xfId="0" applyNumberFormat="1" applyFont="1" applyFill="1" applyBorder="1" applyAlignment="1">
      <alignment horizontal="center" vertical="center"/>
    </xf>
    <xf numFmtId="2" fontId="3" fillId="24" borderId="25" xfId="0" applyNumberFormat="1" applyFont="1" applyFill="1" applyBorder="1" applyAlignment="1">
      <alignment horizontal="center" vertical="center"/>
    </xf>
    <xf numFmtId="203" fontId="3" fillId="24" borderId="26" xfId="0" applyNumberFormat="1" applyFont="1" applyFill="1" applyBorder="1" applyAlignment="1">
      <alignment horizontal="center" vertical="center"/>
    </xf>
    <xf numFmtId="0" fontId="0" fillId="24" borderId="25" xfId="0" applyFill="1" applyBorder="1" applyAlignment="1">
      <alignment/>
    </xf>
    <xf numFmtId="0" fontId="4" fillId="24" borderId="20" xfId="0" applyFont="1" applyFill="1" applyBorder="1" applyAlignment="1">
      <alignment horizontal="left" vertical="center" wrapText="1" shrinkToFit="1"/>
    </xf>
    <xf numFmtId="203" fontId="3" fillId="24" borderId="27" xfId="0" applyNumberFormat="1" applyFont="1" applyFill="1" applyBorder="1" applyAlignment="1">
      <alignment horizontal="center" vertical="center"/>
    </xf>
    <xf numFmtId="203" fontId="3" fillId="24" borderId="2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 wrapText="1" shrinkToFit="1"/>
    </xf>
    <xf numFmtId="2" fontId="3" fillId="24" borderId="28" xfId="0" applyNumberFormat="1" applyFont="1" applyFill="1" applyBorder="1" applyAlignment="1">
      <alignment horizontal="center" vertical="center"/>
    </xf>
    <xf numFmtId="203" fontId="3" fillId="24" borderId="16" xfId="0" applyNumberFormat="1" applyFont="1" applyFill="1" applyBorder="1" applyAlignment="1">
      <alignment horizontal="center" vertical="center"/>
    </xf>
    <xf numFmtId="203" fontId="3" fillId="24" borderId="29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left" vertical="center"/>
    </xf>
    <xf numFmtId="2" fontId="0" fillId="24" borderId="0" xfId="0" applyNumberFormat="1" applyFill="1" applyAlignment="1">
      <alignment/>
    </xf>
    <xf numFmtId="205" fontId="0" fillId="24" borderId="0" xfId="0" applyNumberFormat="1" applyFill="1" applyAlignment="1">
      <alignment/>
    </xf>
    <xf numFmtId="0" fontId="0" fillId="24" borderId="0" xfId="0" applyFont="1" applyFill="1" applyBorder="1" applyAlignment="1">
      <alignment horizontal="left" vertical="center"/>
    </xf>
    <xf numFmtId="2" fontId="0" fillId="24" borderId="0" xfId="0" applyNumberFormat="1" applyFill="1" applyBorder="1" applyAlignment="1">
      <alignment horizontal="left" vertical="center"/>
    </xf>
    <xf numFmtId="0" fontId="3" fillId="24" borderId="30" xfId="0" applyFont="1" applyFill="1" applyBorder="1" applyAlignment="1">
      <alignment vertical="center"/>
    </xf>
    <xf numFmtId="203" fontId="3" fillId="24" borderId="30" xfId="0" applyNumberFormat="1" applyFont="1" applyFill="1" applyBorder="1" applyAlignment="1">
      <alignment horizontal="center" vertical="center"/>
    </xf>
    <xf numFmtId="203" fontId="3" fillId="24" borderId="31" xfId="0" applyNumberFormat="1" applyFont="1" applyFill="1" applyBorder="1" applyAlignment="1">
      <alignment horizontal="center" vertical="center"/>
    </xf>
    <xf numFmtId="203" fontId="3" fillId="24" borderId="32" xfId="0" applyNumberFormat="1" applyFont="1" applyFill="1" applyBorder="1" applyAlignment="1">
      <alignment horizontal="center" vertical="center"/>
    </xf>
    <xf numFmtId="203" fontId="3" fillId="24" borderId="33" xfId="0" applyNumberFormat="1" applyFont="1" applyFill="1" applyBorder="1" applyAlignment="1">
      <alignment horizontal="center" vertical="center"/>
    </xf>
    <xf numFmtId="203" fontId="3" fillId="24" borderId="34" xfId="0" applyNumberFormat="1" applyFont="1" applyFill="1" applyBorder="1" applyAlignment="1">
      <alignment horizontal="center" vertical="center"/>
    </xf>
    <xf numFmtId="2" fontId="3" fillId="24" borderId="35" xfId="0" applyNumberFormat="1" applyFont="1" applyFill="1" applyBorder="1" applyAlignment="1">
      <alignment horizontal="center" vertical="center"/>
    </xf>
    <xf numFmtId="2" fontId="3" fillId="24" borderId="36" xfId="0" applyNumberFormat="1" applyFont="1" applyFill="1" applyBorder="1" applyAlignment="1">
      <alignment horizontal="center" vertical="center"/>
    </xf>
    <xf numFmtId="0" fontId="0" fillId="24" borderId="18" xfId="0" applyFill="1" applyBorder="1" applyAlignment="1">
      <alignment/>
    </xf>
    <xf numFmtId="0" fontId="4" fillId="24" borderId="21" xfId="0" applyFont="1" applyFill="1" applyBorder="1" applyAlignment="1">
      <alignment vertical="center" wrapText="1" shrinkToFit="1"/>
    </xf>
    <xf numFmtId="0" fontId="4" fillId="24" borderId="0" xfId="0" applyFont="1" applyFill="1" applyBorder="1" applyAlignment="1">
      <alignment vertical="center" wrapText="1" shrinkToFit="1"/>
    </xf>
    <xf numFmtId="0" fontId="4" fillId="24" borderId="37" xfId="0" applyFont="1" applyFill="1" applyBorder="1" applyAlignment="1">
      <alignment vertical="center" wrapText="1" shrinkToFit="1"/>
    </xf>
    <xf numFmtId="2" fontId="3" fillId="24" borderId="38" xfId="0" applyNumberFormat="1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vertical="center" wrapText="1" shrinkToFit="1"/>
    </xf>
    <xf numFmtId="203" fontId="3" fillId="24" borderId="40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left" vertical="center" wrapText="1" shrinkToFit="1"/>
    </xf>
    <xf numFmtId="2" fontId="3" fillId="25" borderId="12" xfId="0" applyNumberFormat="1" applyFont="1" applyFill="1" applyBorder="1" applyAlignment="1">
      <alignment horizontal="center" vertical="center"/>
    </xf>
    <xf numFmtId="2" fontId="3" fillId="25" borderId="14" xfId="0" applyNumberFormat="1" applyFont="1" applyFill="1" applyBorder="1" applyAlignment="1">
      <alignment horizontal="center" vertical="center"/>
    </xf>
    <xf numFmtId="203" fontId="3" fillId="25" borderId="13" xfId="0" applyNumberFormat="1" applyFont="1" applyFill="1" applyBorder="1" applyAlignment="1">
      <alignment horizontal="center" vertical="center"/>
    </xf>
    <xf numFmtId="203" fontId="3" fillId="25" borderId="14" xfId="0" applyNumberFormat="1" applyFont="1" applyFill="1" applyBorder="1" applyAlignment="1">
      <alignment horizontal="center" vertical="center"/>
    </xf>
    <xf numFmtId="203" fontId="3" fillId="25" borderId="15" xfId="0" applyNumberFormat="1" applyFont="1" applyFill="1" applyBorder="1" applyAlignment="1">
      <alignment horizontal="center" vertical="center"/>
    </xf>
    <xf numFmtId="203" fontId="3" fillId="25" borderId="10" xfId="0" applyNumberFormat="1" applyFont="1" applyFill="1" applyBorder="1" applyAlignment="1">
      <alignment horizontal="center" vertical="center"/>
    </xf>
    <xf numFmtId="0" fontId="0" fillId="25" borderId="4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25" borderId="28" xfId="0" applyFill="1" applyBorder="1" applyAlignment="1">
      <alignment/>
    </xf>
    <xf numFmtId="203" fontId="3" fillId="25" borderId="31" xfId="60" applyNumberFormat="1" applyFont="1" applyFill="1" applyBorder="1" applyAlignment="1">
      <alignment horizontal="center" vertical="center"/>
    </xf>
    <xf numFmtId="203" fontId="3" fillId="25" borderId="16" xfId="60" applyNumberFormat="1" applyFont="1" applyFill="1" applyBorder="1" applyAlignment="1">
      <alignment horizontal="center" vertical="center"/>
    </xf>
    <xf numFmtId="0" fontId="4" fillId="25" borderId="26" xfId="0" applyFont="1" applyFill="1" applyBorder="1" applyAlignment="1">
      <alignment horizontal="left" vertical="center" wrapText="1" shrinkToFit="1"/>
    </xf>
    <xf numFmtId="2" fontId="3" fillId="25" borderId="25" xfId="0" applyNumberFormat="1" applyFont="1" applyFill="1" applyBorder="1" applyAlignment="1">
      <alignment horizontal="center" vertical="center"/>
    </xf>
    <xf numFmtId="2" fontId="3" fillId="25" borderId="17" xfId="0" applyNumberFormat="1" applyFont="1" applyFill="1" applyBorder="1" applyAlignment="1">
      <alignment horizontal="center" vertical="center"/>
    </xf>
    <xf numFmtId="203" fontId="3" fillId="25" borderId="26" xfId="0" applyNumberFormat="1" applyFont="1" applyFill="1" applyBorder="1" applyAlignment="1">
      <alignment horizontal="center" vertical="center"/>
    </xf>
    <xf numFmtId="203" fontId="3" fillId="25" borderId="17" xfId="0" applyNumberFormat="1" applyFont="1" applyFill="1" applyBorder="1" applyAlignment="1">
      <alignment horizontal="center" vertical="center"/>
    </xf>
    <xf numFmtId="203" fontId="3" fillId="25" borderId="42" xfId="0" applyNumberFormat="1" applyFont="1" applyFill="1" applyBorder="1" applyAlignment="1">
      <alignment horizontal="center" vertical="center"/>
    </xf>
    <xf numFmtId="0" fontId="0" fillId="25" borderId="43" xfId="0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25" xfId="0" applyFill="1" applyBorder="1" applyAlignment="1">
      <alignment horizontal="center" vertical="center"/>
    </xf>
    <xf numFmtId="0" fontId="0" fillId="25" borderId="44" xfId="0" applyFill="1" applyBorder="1" applyAlignment="1">
      <alignment/>
    </xf>
    <xf numFmtId="203" fontId="3" fillId="25" borderId="29" xfId="60" applyNumberFormat="1" applyFont="1" applyFill="1" applyBorder="1" applyAlignment="1">
      <alignment horizontal="center" vertical="center"/>
    </xf>
    <xf numFmtId="0" fontId="4" fillId="25" borderId="45" xfId="0" applyFont="1" applyFill="1" applyBorder="1" applyAlignment="1">
      <alignment horizontal="left" vertical="center" wrapText="1" shrinkToFit="1"/>
    </xf>
    <xf numFmtId="203" fontId="3" fillId="25" borderId="16" xfId="0" applyNumberFormat="1" applyFont="1" applyFill="1" applyBorder="1" applyAlignment="1">
      <alignment horizontal="center" vertical="center"/>
    </xf>
    <xf numFmtId="203" fontId="3" fillId="25" borderId="29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/>
    </xf>
    <xf numFmtId="2" fontId="10" fillId="16" borderId="0" xfId="0" applyNumberFormat="1" applyFont="1" applyFill="1" applyAlignment="1">
      <alignment/>
    </xf>
    <xf numFmtId="0" fontId="11" fillId="16" borderId="26" xfId="0" applyFont="1" applyFill="1" applyBorder="1" applyAlignment="1">
      <alignment horizontal="center" vertical="center"/>
    </xf>
    <xf numFmtId="0" fontId="11" fillId="16" borderId="17" xfId="0" applyFont="1" applyFill="1" applyBorder="1" applyAlignment="1">
      <alignment horizontal="center" vertical="center"/>
    </xf>
    <xf numFmtId="0" fontId="10" fillId="16" borderId="21" xfId="0" applyFont="1" applyFill="1" applyBorder="1" applyAlignment="1">
      <alignment/>
    </xf>
    <xf numFmtId="2" fontId="10" fillId="16" borderId="37" xfId="0" applyNumberFormat="1" applyFont="1" applyFill="1" applyBorder="1" applyAlignment="1">
      <alignment/>
    </xf>
    <xf numFmtId="0" fontId="10" fillId="16" borderId="37" xfId="0" applyFont="1" applyFill="1" applyBorder="1" applyAlignment="1">
      <alignment/>
    </xf>
    <xf numFmtId="0" fontId="0" fillId="0" borderId="0" xfId="0" applyBorder="1" applyAlignment="1">
      <alignment/>
    </xf>
    <xf numFmtId="0" fontId="9" fillId="16" borderId="46" xfId="0" applyFont="1" applyFill="1" applyBorder="1" applyAlignment="1">
      <alignment horizontal="center" vertical="center"/>
    </xf>
    <xf numFmtId="0" fontId="9" fillId="16" borderId="47" xfId="0" applyFont="1" applyFill="1" applyBorder="1" applyAlignment="1">
      <alignment horizontal="center" vertical="center"/>
    </xf>
    <xf numFmtId="0" fontId="9" fillId="16" borderId="48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/>
    </xf>
    <xf numFmtId="0" fontId="10" fillId="16" borderId="37" xfId="0" applyFont="1" applyFill="1" applyBorder="1" applyAlignment="1">
      <alignment/>
    </xf>
    <xf numFmtId="0" fontId="9" fillId="16" borderId="30" xfId="0" applyFont="1" applyFill="1" applyBorder="1" applyAlignment="1">
      <alignment horizontal="center" vertical="center"/>
    </xf>
    <xf numFmtId="0" fontId="4" fillId="24" borderId="49" xfId="0" applyFont="1" applyFill="1" applyBorder="1" applyAlignment="1">
      <alignment horizontal="left" vertical="center" wrapText="1" shrinkToFit="1"/>
    </xf>
    <xf numFmtId="2" fontId="3" fillId="8" borderId="12" xfId="0" applyNumberFormat="1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left" vertical="center" wrapText="1" shrinkToFit="1"/>
    </xf>
    <xf numFmtId="203" fontId="3" fillId="8" borderId="13" xfId="0" applyNumberFormat="1" applyFont="1" applyFill="1" applyBorder="1" applyAlignment="1">
      <alignment horizontal="center" vertical="center"/>
    </xf>
    <xf numFmtId="203" fontId="3" fillId="8" borderId="10" xfId="0" applyNumberFormat="1" applyFont="1" applyFill="1" applyBorder="1" applyAlignment="1">
      <alignment horizontal="center" vertical="center"/>
    </xf>
    <xf numFmtId="203" fontId="3" fillId="8" borderId="16" xfId="60" applyNumberFormat="1" applyFont="1" applyFill="1" applyBorder="1" applyAlignment="1">
      <alignment horizontal="center" vertical="center"/>
    </xf>
    <xf numFmtId="203" fontId="3" fillId="24" borderId="44" xfId="0" applyNumberFormat="1" applyFont="1" applyFill="1" applyBorder="1" applyAlignment="1">
      <alignment horizontal="center" vertical="center"/>
    </xf>
    <xf numFmtId="203" fontId="3" fillId="24" borderId="43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left" vertical="center" wrapText="1" shrinkToFit="1"/>
    </xf>
    <xf numFmtId="0" fontId="4" fillId="24" borderId="18" xfId="0" applyFont="1" applyFill="1" applyBorder="1" applyAlignment="1">
      <alignment horizontal="left" vertical="center" wrapText="1" shrinkToFit="1"/>
    </xf>
    <xf numFmtId="0" fontId="3" fillId="24" borderId="18" xfId="0" applyFont="1" applyFill="1" applyBorder="1" applyAlignment="1">
      <alignment horizontal="center" vertical="center"/>
    </xf>
    <xf numFmtId="203" fontId="3" fillId="24" borderId="35" xfId="0" applyNumberFormat="1" applyFont="1" applyFill="1" applyBorder="1" applyAlignment="1">
      <alignment horizontal="center" vertical="center"/>
    </xf>
    <xf numFmtId="203" fontId="3" fillId="24" borderId="5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 shrinkToFit="1"/>
    </xf>
    <xf numFmtId="203" fontId="3" fillId="24" borderId="51" xfId="0" applyNumberFormat="1" applyFont="1" applyFill="1" applyBorder="1" applyAlignment="1">
      <alignment horizontal="center" vertical="center"/>
    </xf>
    <xf numFmtId="0" fontId="4" fillId="8" borderId="52" xfId="0" applyFont="1" applyFill="1" applyBorder="1" applyAlignment="1">
      <alignment horizontal="center" vertical="center" wrapText="1" shrinkToFit="1"/>
    </xf>
    <xf numFmtId="0" fontId="4" fillId="8" borderId="39" xfId="0" applyFont="1" applyFill="1" applyBorder="1" applyAlignment="1">
      <alignment horizontal="center" vertical="center" wrapText="1" shrinkToFit="1"/>
    </xf>
    <xf numFmtId="0" fontId="4" fillId="8" borderId="53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left" vertical="center"/>
    </xf>
    <xf numFmtId="0" fontId="3" fillId="24" borderId="54" xfId="0" applyFont="1" applyFill="1" applyBorder="1" applyAlignment="1">
      <alignment horizontal="left" vertical="center"/>
    </xf>
    <xf numFmtId="0" fontId="3" fillId="24" borderId="55" xfId="0" applyFont="1" applyFill="1" applyBorder="1" applyAlignment="1">
      <alignment horizontal="left" vertical="center"/>
    </xf>
    <xf numFmtId="0" fontId="3" fillId="24" borderId="49" xfId="0" applyFont="1" applyFill="1" applyBorder="1" applyAlignment="1">
      <alignment horizontal="left" vertical="center"/>
    </xf>
    <xf numFmtId="0" fontId="3" fillId="24" borderId="56" xfId="0" applyFont="1" applyFill="1" applyBorder="1" applyAlignment="1">
      <alignment horizontal="left" vertical="center"/>
    </xf>
    <xf numFmtId="0" fontId="3" fillId="24" borderId="57" xfId="0" applyFont="1" applyFill="1" applyBorder="1" applyAlignment="1">
      <alignment horizontal="left" vertical="center"/>
    </xf>
    <xf numFmtId="0" fontId="4" fillId="24" borderId="58" xfId="0" applyFont="1" applyFill="1" applyBorder="1" applyAlignment="1">
      <alignment horizontal="left" vertical="center" wrapText="1" shrinkToFit="1"/>
    </xf>
    <xf numFmtId="0" fontId="4" fillId="24" borderId="38" xfId="0" applyFont="1" applyFill="1" applyBorder="1" applyAlignment="1">
      <alignment horizontal="left" vertical="center" wrapText="1" shrinkToFit="1"/>
    </xf>
    <xf numFmtId="0" fontId="3" fillId="24" borderId="38" xfId="0" applyFont="1" applyFill="1" applyBorder="1" applyAlignment="1">
      <alignment horizontal="center" vertical="center"/>
    </xf>
    <xf numFmtId="203" fontId="3" fillId="24" borderId="28" xfId="0" applyNumberFormat="1" applyFont="1" applyFill="1" applyBorder="1" applyAlignment="1">
      <alignment horizontal="center" vertical="center"/>
    </xf>
    <xf numFmtId="203" fontId="3" fillId="24" borderId="41" xfId="0" applyNumberFormat="1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 wrapText="1" shrinkToFit="1"/>
    </xf>
    <xf numFmtId="203" fontId="3" fillId="24" borderId="59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left" vertical="center" wrapText="1" shrinkToFit="1"/>
    </xf>
    <xf numFmtId="0" fontId="4" fillId="24" borderId="25" xfId="0" applyFont="1" applyFill="1" applyBorder="1" applyAlignment="1">
      <alignment horizontal="left" vertical="center" wrapText="1" shrinkToFit="1"/>
    </xf>
    <xf numFmtId="0" fontId="3" fillId="24" borderId="25" xfId="0" applyFont="1" applyFill="1" applyBorder="1" applyAlignment="1">
      <alignment horizontal="center" vertical="center"/>
    </xf>
    <xf numFmtId="9" fontId="0" fillId="24" borderId="18" xfId="0" applyNumberFormat="1" applyFill="1" applyBorder="1" applyAlignment="1">
      <alignment horizontal="center" vertical="center"/>
    </xf>
    <xf numFmtId="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9" fillId="16" borderId="60" xfId="0" applyFont="1" applyFill="1" applyBorder="1" applyAlignment="1">
      <alignment horizontal="center" vertical="center" wrapText="1"/>
    </xf>
    <xf numFmtId="0" fontId="9" fillId="16" borderId="61" xfId="0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9" fillId="16" borderId="46" xfId="0" applyFont="1" applyFill="1" applyBorder="1" applyAlignment="1">
      <alignment horizontal="center" vertical="center"/>
    </xf>
    <xf numFmtId="0" fontId="9" fillId="16" borderId="37" xfId="0" applyFont="1" applyFill="1" applyBorder="1" applyAlignment="1">
      <alignment horizontal="center" vertical="center"/>
    </xf>
    <xf numFmtId="0" fontId="9" fillId="16" borderId="63" xfId="0" applyFont="1" applyFill="1" applyBorder="1" applyAlignment="1">
      <alignment horizontal="center" vertical="center"/>
    </xf>
    <xf numFmtId="0" fontId="9" fillId="16" borderId="48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41" xfId="0" applyFont="1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43" xfId="0" applyFont="1" applyFill="1" applyBorder="1" applyAlignment="1">
      <alignment horizontal="center" vertical="center"/>
    </xf>
    <xf numFmtId="0" fontId="9" fillId="16" borderId="52" xfId="0" applyFont="1" applyFill="1" applyBorder="1" applyAlignment="1">
      <alignment horizontal="center" vertical="center" wrapText="1"/>
    </xf>
    <xf numFmtId="0" fontId="9" fillId="16" borderId="53" xfId="0" applyFont="1" applyFill="1" applyBorder="1" applyAlignment="1">
      <alignment horizontal="center" vertical="center" wrapText="1"/>
    </xf>
    <xf numFmtId="205" fontId="9" fillId="16" borderId="60" xfId="0" applyNumberFormat="1" applyFont="1" applyFill="1" applyBorder="1" applyAlignment="1">
      <alignment horizontal="center" vertical="center"/>
    </xf>
    <xf numFmtId="205" fontId="9" fillId="16" borderId="61" xfId="0" applyNumberFormat="1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203" fontId="3" fillId="24" borderId="23" xfId="0" applyNumberFormat="1" applyFont="1" applyFill="1" applyBorder="1" applyAlignment="1">
      <alignment horizontal="center" vertical="center"/>
    </xf>
    <xf numFmtId="203" fontId="3" fillId="24" borderId="55" xfId="0" applyNumberFormat="1" applyFont="1" applyFill="1" applyBorder="1" applyAlignment="1">
      <alignment horizontal="center" vertical="center"/>
    </xf>
    <xf numFmtId="203" fontId="3" fillId="24" borderId="64" xfId="0" applyNumberFormat="1" applyFont="1" applyFill="1" applyBorder="1" applyAlignment="1">
      <alignment horizontal="center" vertical="center"/>
    </xf>
    <xf numFmtId="203" fontId="3" fillId="24" borderId="66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 wrapText="1" shrinkToFit="1"/>
    </xf>
    <xf numFmtId="0" fontId="0" fillId="24" borderId="68" xfId="0" applyFont="1" applyFill="1" applyBorder="1" applyAlignment="1">
      <alignment horizontal="center" vertical="center" wrapText="1" shrinkToFit="1"/>
    </xf>
    <xf numFmtId="0" fontId="0" fillId="24" borderId="69" xfId="0" applyFont="1" applyFill="1" applyBorder="1" applyAlignment="1">
      <alignment horizontal="center" vertical="center" wrapText="1" shrinkToFit="1"/>
    </xf>
    <xf numFmtId="9" fontId="0" fillId="24" borderId="21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70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left" vertical="center"/>
    </xf>
    <xf numFmtId="0" fontId="3" fillId="24" borderId="65" xfId="0" applyFont="1" applyFill="1" applyBorder="1" applyAlignment="1">
      <alignment horizontal="left" vertical="center"/>
    </xf>
    <xf numFmtId="0" fontId="3" fillId="24" borderId="66" xfId="0" applyFont="1" applyFill="1" applyBorder="1" applyAlignment="1">
      <alignment horizontal="left" vertical="center"/>
    </xf>
    <xf numFmtId="0" fontId="3" fillId="24" borderId="49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203" fontId="3" fillId="24" borderId="52" xfId="0" applyNumberFormat="1" applyFont="1" applyFill="1" applyBorder="1" applyAlignment="1">
      <alignment horizontal="center" vertical="center"/>
    </xf>
    <xf numFmtId="203" fontId="3" fillId="24" borderId="53" xfId="0" applyNumberFormat="1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71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203" fontId="3" fillId="24" borderId="49" xfId="0" applyNumberFormat="1" applyFont="1" applyFill="1" applyBorder="1" applyAlignment="1">
      <alignment horizontal="center" vertical="center"/>
    </xf>
    <xf numFmtId="203" fontId="3" fillId="24" borderId="57" xfId="0" applyNumberFormat="1" applyFont="1" applyFill="1" applyBorder="1" applyAlignment="1">
      <alignment horizontal="center" vertical="center"/>
    </xf>
    <xf numFmtId="9" fontId="0" fillId="24" borderId="0" xfId="0" applyNumberFormat="1" applyFill="1" applyBorder="1" applyAlignment="1">
      <alignment horizontal="center" vertical="center"/>
    </xf>
    <xf numFmtId="9" fontId="0" fillId="24" borderId="7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16" borderId="52" xfId="0" applyFont="1" applyFill="1" applyBorder="1" applyAlignment="1">
      <alignment horizontal="center" vertical="center"/>
    </xf>
    <xf numFmtId="0" fontId="9" fillId="16" borderId="39" xfId="0" applyFont="1" applyFill="1" applyBorder="1" applyAlignment="1">
      <alignment horizontal="center" vertical="center"/>
    </xf>
    <xf numFmtId="0" fontId="9" fillId="16" borderId="53" xfId="0" applyFont="1" applyFill="1" applyBorder="1" applyAlignment="1">
      <alignment horizontal="center" vertical="center"/>
    </xf>
    <xf numFmtId="0" fontId="9" fillId="16" borderId="49" xfId="0" applyFont="1" applyFill="1" applyBorder="1" applyAlignment="1">
      <alignment horizontal="center" vertical="center"/>
    </xf>
    <xf numFmtId="0" fontId="9" fillId="16" borderId="56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 wrapText="1" shrinkToFit="1"/>
    </xf>
    <xf numFmtId="0" fontId="0" fillId="25" borderId="73" xfId="0" applyFont="1" applyFill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/>
    </xf>
    <xf numFmtId="0" fontId="9" fillId="16" borderId="71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0" fillId="25" borderId="69" xfId="0" applyFont="1" applyFill="1" applyBorder="1" applyAlignment="1">
      <alignment horizontal="center" vertical="center" wrapText="1" shrinkToFit="1"/>
    </xf>
    <xf numFmtId="0" fontId="0" fillId="25" borderId="68" xfId="0" applyFont="1" applyFill="1" applyBorder="1" applyAlignment="1">
      <alignment horizontal="center" vertical="center" wrapText="1" shrinkToFit="1"/>
    </xf>
    <xf numFmtId="0" fontId="9" fillId="16" borderId="74" xfId="0" applyFont="1" applyFill="1" applyBorder="1" applyAlignment="1">
      <alignment horizontal="center" vertical="center" wrapText="1"/>
    </xf>
    <xf numFmtId="0" fontId="9" fillId="16" borderId="75" xfId="0" applyFont="1" applyFill="1" applyBorder="1" applyAlignment="1">
      <alignment horizontal="center" vertical="center" wrapText="1"/>
    </xf>
    <xf numFmtId="0" fontId="9" fillId="16" borderId="62" xfId="0" applyFont="1" applyFill="1" applyBorder="1" applyAlignment="1">
      <alignment horizontal="center" vertical="center" wrapText="1"/>
    </xf>
    <xf numFmtId="0" fontId="9" fillId="16" borderId="63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7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 shrinkToFit="1"/>
    </xf>
    <xf numFmtId="203" fontId="3" fillId="24" borderId="13" xfId="0" applyNumberFormat="1" applyFont="1" applyFill="1" applyBorder="1" applyAlignment="1">
      <alignment horizontal="center" vertical="center"/>
    </xf>
    <xf numFmtId="203" fontId="3" fillId="24" borderId="14" xfId="0" applyNumberFormat="1" applyFont="1" applyFill="1" applyBorder="1" applyAlignment="1">
      <alignment horizontal="center" vertical="center"/>
    </xf>
    <xf numFmtId="0" fontId="3" fillId="24" borderId="52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/>
    </xf>
    <xf numFmtId="203" fontId="3" fillId="24" borderId="77" xfId="0" applyNumberFormat="1" applyFont="1" applyFill="1" applyBorder="1" applyAlignment="1">
      <alignment horizontal="center" vertical="center"/>
    </xf>
    <xf numFmtId="203" fontId="3" fillId="24" borderId="78" xfId="0" applyNumberFormat="1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203" fontId="3" fillId="24" borderId="26" xfId="0" applyNumberFormat="1" applyFont="1" applyFill="1" applyBorder="1" applyAlignment="1">
      <alignment horizontal="center" vertical="center"/>
    </xf>
    <xf numFmtId="203" fontId="3" fillId="24" borderId="17" xfId="0" applyNumberFormat="1" applyFont="1" applyFill="1" applyBorder="1" applyAlignment="1">
      <alignment horizontal="center" vertical="center"/>
    </xf>
    <xf numFmtId="0" fontId="8" fillId="8" borderId="60" xfId="0" applyFont="1" applyFill="1" applyBorder="1" applyAlignment="1">
      <alignment horizontal="center" vertical="center" textRotation="90"/>
    </xf>
    <xf numFmtId="0" fontId="8" fillId="8" borderId="71" xfId="0" applyFont="1" applyFill="1" applyBorder="1" applyAlignment="1">
      <alignment horizontal="center" vertical="center" textRotation="90"/>
    </xf>
    <xf numFmtId="0" fontId="8" fillId="8" borderId="61" xfId="0" applyFont="1" applyFill="1" applyBorder="1" applyAlignment="1">
      <alignment horizontal="center" vertical="center" textRotation="90"/>
    </xf>
    <xf numFmtId="203" fontId="3" fillId="24" borderId="15" xfId="0" applyNumberFormat="1" applyFont="1" applyFill="1" applyBorder="1" applyAlignment="1">
      <alignment horizontal="center" vertical="center"/>
    </xf>
    <xf numFmtId="203" fontId="3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16</xdr:row>
      <xdr:rowOff>590550</xdr:rowOff>
    </xdr:from>
    <xdr:to>
      <xdr:col>2</xdr:col>
      <xdr:colOff>1123950</xdr:colOff>
      <xdr:row>18</xdr:row>
      <xdr:rowOff>238125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1244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247650</xdr:rowOff>
    </xdr:from>
    <xdr:to>
      <xdr:col>2</xdr:col>
      <xdr:colOff>1133475</xdr:colOff>
      <xdr:row>28</xdr:row>
      <xdr:rowOff>485775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13442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18</xdr:col>
      <xdr:colOff>9525</xdr:colOff>
      <xdr:row>7</xdr:row>
      <xdr:rowOff>19050</xdr:rowOff>
    </xdr:to>
    <xdr:pic>
      <xdr:nvPicPr>
        <xdr:cNvPr id="3" name="Picture 1090" descr="шапка ПХП нов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05632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77</xdr:row>
      <xdr:rowOff>171450</xdr:rowOff>
    </xdr:from>
    <xdr:to>
      <xdr:col>1</xdr:col>
      <xdr:colOff>2543175</xdr:colOff>
      <xdr:row>80</xdr:row>
      <xdr:rowOff>400050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29794200"/>
          <a:ext cx="2466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81</xdr:row>
      <xdr:rowOff>123825</xdr:rowOff>
    </xdr:from>
    <xdr:to>
      <xdr:col>1</xdr:col>
      <xdr:colOff>2533650</xdr:colOff>
      <xdr:row>84</xdr:row>
      <xdr:rowOff>304800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2032575"/>
          <a:ext cx="2400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85</xdr:row>
      <xdr:rowOff>133350</xdr:rowOff>
    </xdr:from>
    <xdr:to>
      <xdr:col>1</xdr:col>
      <xdr:colOff>2581275</xdr:colOff>
      <xdr:row>85</xdr:row>
      <xdr:rowOff>2124075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34328100"/>
          <a:ext cx="24860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86</xdr:row>
      <xdr:rowOff>104775</xdr:rowOff>
    </xdr:from>
    <xdr:to>
      <xdr:col>1</xdr:col>
      <xdr:colOff>2609850</xdr:colOff>
      <xdr:row>87</xdr:row>
      <xdr:rowOff>1123950</xdr:rowOff>
    </xdr:to>
    <xdr:pic>
      <xdr:nvPicPr>
        <xdr:cNvPr id="7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3375" y="36480750"/>
          <a:ext cx="24860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88</xdr:row>
      <xdr:rowOff>76200</xdr:rowOff>
    </xdr:from>
    <xdr:to>
      <xdr:col>1</xdr:col>
      <xdr:colOff>2609850</xdr:colOff>
      <xdr:row>89</xdr:row>
      <xdr:rowOff>942975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" y="38985825"/>
          <a:ext cx="24955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90</xdr:row>
      <xdr:rowOff>47625</xdr:rowOff>
    </xdr:from>
    <xdr:to>
      <xdr:col>1</xdr:col>
      <xdr:colOff>2600325</xdr:colOff>
      <xdr:row>91</xdr:row>
      <xdr:rowOff>1095375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225" y="41490900"/>
          <a:ext cx="253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92</xdr:row>
      <xdr:rowOff>371475</xdr:rowOff>
    </xdr:from>
    <xdr:to>
      <xdr:col>1</xdr:col>
      <xdr:colOff>2600325</xdr:colOff>
      <xdr:row>94</xdr:row>
      <xdr:rowOff>533400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6700" y="44100750"/>
          <a:ext cx="2543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438150</xdr:rowOff>
    </xdr:from>
    <xdr:to>
      <xdr:col>2</xdr:col>
      <xdr:colOff>1095375</xdr:colOff>
      <xdr:row>23</xdr:row>
      <xdr:rowOff>190500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2775" y="8077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419100</xdr:rowOff>
    </xdr:from>
    <xdr:to>
      <xdr:col>2</xdr:col>
      <xdr:colOff>1133475</xdr:colOff>
      <xdr:row>25</xdr:row>
      <xdr:rowOff>266700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931545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438150</xdr:rowOff>
    </xdr:from>
    <xdr:to>
      <xdr:col>2</xdr:col>
      <xdr:colOff>1095375</xdr:colOff>
      <xdr:row>31</xdr:row>
      <xdr:rowOff>190500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2775" y="127920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419100</xdr:rowOff>
    </xdr:from>
    <xdr:to>
      <xdr:col>2</xdr:col>
      <xdr:colOff>1133475</xdr:colOff>
      <xdr:row>33</xdr:row>
      <xdr:rowOff>266700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140303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8:S130"/>
  <sheetViews>
    <sheetView tabSelected="1" view="pageBreakPreview" zoomScaleNormal="85" zoomScaleSheetLayoutView="100" workbookViewId="0" topLeftCell="A34">
      <selection activeCell="G20" sqref="G20"/>
    </sheetView>
  </sheetViews>
  <sheetFormatPr defaultColWidth="9.140625" defaultRowHeight="12.75"/>
  <cols>
    <col min="1" max="1" width="3.140625" style="2" customWidth="1"/>
    <col min="2" max="2" width="43.00390625" style="0" customWidth="1"/>
    <col min="3" max="3" width="17.7109375" style="0" customWidth="1"/>
    <col min="4" max="4" width="6.57421875" style="0" customWidth="1"/>
    <col min="5" max="5" width="6.8515625" style="0" customWidth="1"/>
    <col min="6" max="6" width="8.57421875" style="0" customWidth="1"/>
    <col min="7" max="7" width="8.140625" style="1" customWidth="1"/>
    <col min="8" max="9" width="12.7109375" style="0" hidden="1" customWidth="1"/>
    <col min="10" max="11" width="14.7109375" style="0" customWidth="1"/>
    <col min="12" max="13" width="13.00390625" style="0" customWidth="1"/>
    <col min="14" max="14" width="9.421875" style="0" hidden="1" customWidth="1"/>
    <col min="15" max="16" width="9.140625" style="0" hidden="1" customWidth="1"/>
    <col min="17" max="17" width="1.28515625" style="0" hidden="1" customWidth="1"/>
    <col min="18" max="18" width="12.28125" style="0" customWidth="1"/>
  </cols>
  <sheetData>
    <row r="1" ht="21" customHeight="1"/>
    <row r="2" ht="22.5" customHeight="1"/>
    <row r="4" ht="23.25" customHeight="1"/>
    <row r="6" ht="24.75" customHeight="1"/>
    <row r="7" ht="49.5" customHeight="1"/>
    <row r="8" spans="2:18" ht="30.75" customHeight="1" thickBot="1">
      <c r="B8" s="201" t="s">
        <v>9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6"/>
      <c r="O8" s="6"/>
      <c r="R8" s="7" t="s">
        <v>94</v>
      </c>
    </row>
    <row r="9" spans="2:18" ht="33" customHeight="1" thickBot="1">
      <c r="B9" s="144" t="s">
        <v>4</v>
      </c>
      <c r="C9" s="144" t="s">
        <v>5</v>
      </c>
      <c r="D9" s="156" t="s">
        <v>60</v>
      </c>
      <c r="E9" s="157"/>
      <c r="F9" s="156" t="s">
        <v>55</v>
      </c>
      <c r="G9" s="157"/>
      <c r="H9" s="202" t="s">
        <v>49</v>
      </c>
      <c r="I9" s="203"/>
      <c r="J9" s="203"/>
      <c r="K9" s="203"/>
      <c r="L9" s="203"/>
      <c r="M9" s="203"/>
      <c r="N9" s="203"/>
      <c r="O9" s="203"/>
      <c r="P9" s="203"/>
      <c r="Q9" s="203"/>
      <c r="R9" s="204"/>
    </row>
    <row r="10" spans="2:18" ht="24.75" customHeight="1" thickBot="1">
      <c r="B10" s="210"/>
      <c r="C10" s="210"/>
      <c r="D10" s="217" t="s">
        <v>57</v>
      </c>
      <c r="E10" s="218"/>
      <c r="F10" s="144" t="s">
        <v>53</v>
      </c>
      <c r="G10" s="144" t="s">
        <v>54</v>
      </c>
      <c r="H10" s="205"/>
      <c r="I10" s="206"/>
      <c r="J10" s="202" t="s">
        <v>74</v>
      </c>
      <c r="K10" s="204"/>
      <c r="L10" s="202" t="s">
        <v>76</v>
      </c>
      <c r="M10" s="204"/>
      <c r="N10" s="98"/>
      <c r="O10" s="98"/>
      <c r="P10" s="98"/>
      <c r="Q10" s="98"/>
      <c r="R10" s="144" t="s">
        <v>75</v>
      </c>
    </row>
    <row r="11" spans="2:18" ht="24.75" customHeight="1" thickBot="1">
      <c r="B11" s="145"/>
      <c r="C11" s="145"/>
      <c r="D11" s="219"/>
      <c r="E11" s="220"/>
      <c r="F11" s="145"/>
      <c r="G11" s="145"/>
      <c r="H11" s="95"/>
      <c r="I11" s="96"/>
      <c r="J11" s="100" t="s">
        <v>2</v>
      </c>
      <c r="K11" s="100" t="s">
        <v>1</v>
      </c>
      <c r="L11" s="100" t="s">
        <v>2</v>
      </c>
      <c r="M11" s="97" t="s">
        <v>1</v>
      </c>
      <c r="N11" s="99"/>
      <c r="O11" s="99"/>
      <c r="P11" s="93"/>
      <c r="Q11" s="93"/>
      <c r="R11" s="145"/>
    </row>
    <row r="12" spans="2:18" ht="24.75" customHeight="1" thickBot="1">
      <c r="B12" s="118" t="s">
        <v>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</row>
    <row r="13" spans="2:18" ht="49.5" customHeight="1" hidden="1">
      <c r="B13" s="101"/>
      <c r="C13" s="177"/>
      <c r="D13" s="182"/>
      <c r="E13" s="183"/>
      <c r="F13" s="18"/>
      <c r="G13" s="19"/>
      <c r="H13" s="20"/>
      <c r="I13" s="21"/>
      <c r="J13" s="20"/>
      <c r="K13" s="21"/>
      <c r="L13" s="20"/>
      <c r="M13" s="21"/>
      <c r="N13" s="22"/>
      <c r="O13" s="22">
        <v>990</v>
      </c>
      <c r="P13" s="180">
        <v>0.1</v>
      </c>
      <c r="Q13" s="22"/>
      <c r="R13" s="23"/>
    </row>
    <row r="14" spans="2:18" ht="49.5" customHeight="1" hidden="1">
      <c r="B14" s="24"/>
      <c r="C14" s="178"/>
      <c r="D14" s="132"/>
      <c r="E14" s="133"/>
      <c r="F14" s="10"/>
      <c r="G14" s="8"/>
      <c r="H14" s="11"/>
      <c r="I14" s="14"/>
      <c r="J14" s="11"/>
      <c r="K14" s="14"/>
      <c r="L14" s="11"/>
      <c r="M14" s="14"/>
      <c r="N14" s="25"/>
      <c r="O14" s="25">
        <v>1080</v>
      </c>
      <c r="P14" s="181"/>
      <c r="Q14" s="25"/>
      <c r="R14" s="16"/>
    </row>
    <row r="15" spans="2:18" ht="49.5" customHeight="1">
      <c r="B15" s="104" t="s">
        <v>92</v>
      </c>
      <c r="C15" s="178"/>
      <c r="D15" s="211">
        <v>4</v>
      </c>
      <c r="E15" s="212"/>
      <c r="F15" s="102">
        <v>8.82</v>
      </c>
      <c r="G15" s="103">
        <v>0.7</v>
      </c>
      <c r="H15" s="11"/>
      <c r="I15" s="14"/>
      <c r="J15" s="105">
        <v>1740</v>
      </c>
      <c r="K15" s="106">
        <v>3480</v>
      </c>
      <c r="L15" s="105">
        <v>1813</v>
      </c>
      <c r="M15" s="106">
        <v>3625</v>
      </c>
      <c r="N15" s="25"/>
      <c r="O15" s="25"/>
      <c r="P15" s="181"/>
      <c r="Q15" s="25"/>
      <c r="R15" s="107">
        <v>1885</v>
      </c>
    </row>
    <row r="16" spans="2:18" ht="49.5" customHeight="1">
      <c r="B16" s="104" t="s">
        <v>93</v>
      </c>
      <c r="C16" s="178"/>
      <c r="D16" s="211">
        <v>4</v>
      </c>
      <c r="E16" s="212"/>
      <c r="F16" s="102">
        <v>10.08</v>
      </c>
      <c r="G16" s="103">
        <v>0.8</v>
      </c>
      <c r="H16" s="11"/>
      <c r="I16" s="14"/>
      <c r="J16" s="105">
        <v>1884</v>
      </c>
      <c r="K16" s="106">
        <f>J16*2</f>
        <v>3768</v>
      </c>
      <c r="L16" s="105">
        <v>1963</v>
      </c>
      <c r="M16" s="106">
        <f>L16*2</f>
        <v>3926</v>
      </c>
      <c r="N16" s="25"/>
      <c r="O16" s="25">
        <v>1220</v>
      </c>
      <c r="P16" s="181"/>
      <c r="Q16" s="25"/>
      <c r="R16" s="107">
        <v>2041</v>
      </c>
    </row>
    <row r="17" spans="2:18" ht="49.5" customHeight="1" hidden="1">
      <c r="B17" s="24" t="s">
        <v>90</v>
      </c>
      <c r="C17" s="178"/>
      <c r="D17" s="132">
        <v>4</v>
      </c>
      <c r="E17" s="133"/>
      <c r="F17" s="10">
        <v>9.5</v>
      </c>
      <c r="G17" s="8">
        <f aca="true" t="shared" si="0" ref="G17:G22">F17/12.6</f>
        <v>0.753968253968254</v>
      </c>
      <c r="H17" s="11"/>
      <c r="I17" s="14"/>
      <c r="J17" s="11">
        <v>1700</v>
      </c>
      <c r="K17" s="14">
        <f aca="true" t="shared" si="1" ref="K17:K22">J17*2</f>
        <v>3400</v>
      </c>
      <c r="L17" s="11">
        <v>1750</v>
      </c>
      <c r="M17" s="14">
        <f aca="true" t="shared" si="2" ref="M17:M22">L17*2</f>
        <v>3500</v>
      </c>
      <c r="N17" s="25"/>
      <c r="O17" s="25">
        <v>1315</v>
      </c>
      <c r="P17" s="181"/>
      <c r="Q17" s="25"/>
      <c r="R17" s="16">
        <v>1800</v>
      </c>
    </row>
    <row r="18" spans="2:18" ht="49.5" customHeight="1" hidden="1">
      <c r="B18" s="24" t="s">
        <v>91</v>
      </c>
      <c r="C18" s="178"/>
      <c r="D18" s="132">
        <v>4</v>
      </c>
      <c r="E18" s="133"/>
      <c r="F18" s="10">
        <v>10.7</v>
      </c>
      <c r="G18" s="8">
        <f t="shared" si="0"/>
        <v>0.8492063492063492</v>
      </c>
      <c r="H18" s="11"/>
      <c r="I18" s="14"/>
      <c r="J18" s="11">
        <v>2000</v>
      </c>
      <c r="K18" s="14">
        <f t="shared" si="1"/>
        <v>4000</v>
      </c>
      <c r="L18" s="11">
        <v>2100</v>
      </c>
      <c r="M18" s="14">
        <f t="shared" si="2"/>
        <v>4200</v>
      </c>
      <c r="N18" s="25"/>
      <c r="O18" s="25">
        <v>1500</v>
      </c>
      <c r="P18" s="181"/>
      <c r="Q18" s="25"/>
      <c r="R18" s="16">
        <v>2150</v>
      </c>
    </row>
    <row r="19" spans="2:18" ht="49.5" customHeight="1">
      <c r="B19" s="24" t="s">
        <v>89</v>
      </c>
      <c r="C19" s="178"/>
      <c r="D19" s="132">
        <v>5</v>
      </c>
      <c r="E19" s="133"/>
      <c r="F19" s="10">
        <v>10.7</v>
      </c>
      <c r="G19" s="8">
        <f t="shared" si="0"/>
        <v>0.8492063492063492</v>
      </c>
      <c r="H19" s="11"/>
      <c r="I19" s="14"/>
      <c r="J19" s="11">
        <v>2340</v>
      </c>
      <c r="K19" s="14">
        <f t="shared" si="1"/>
        <v>4680</v>
      </c>
      <c r="L19" s="11">
        <v>2438</v>
      </c>
      <c r="M19" s="14">
        <f t="shared" si="2"/>
        <v>4876</v>
      </c>
      <c r="N19" s="25"/>
      <c r="O19" s="25">
        <v>1580</v>
      </c>
      <c r="P19" s="181"/>
      <c r="Q19" s="25"/>
      <c r="R19" s="16">
        <v>2535</v>
      </c>
    </row>
    <row r="20" spans="2:18" ht="49.5" customHeight="1">
      <c r="B20" s="24" t="s">
        <v>95</v>
      </c>
      <c r="C20" s="178"/>
      <c r="D20" s="132">
        <v>6</v>
      </c>
      <c r="E20" s="133"/>
      <c r="F20" s="10">
        <v>15.5</v>
      </c>
      <c r="G20" s="8">
        <f t="shared" si="0"/>
        <v>1.2301587301587302</v>
      </c>
      <c r="H20" s="11"/>
      <c r="I20" s="14"/>
      <c r="J20" s="11">
        <v>3360</v>
      </c>
      <c r="K20" s="14">
        <f t="shared" si="1"/>
        <v>6720</v>
      </c>
      <c r="L20" s="11">
        <v>3500</v>
      </c>
      <c r="M20" s="14">
        <f t="shared" si="2"/>
        <v>7000</v>
      </c>
      <c r="N20" s="25"/>
      <c r="O20" s="25">
        <v>2200</v>
      </c>
      <c r="P20" s="199">
        <v>0.2</v>
      </c>
      <c r="Q20" s="25"/>
      <c r="R20" s="16">
        <v>3640</v>
      </c>
    </row>
    <row r="21" spans="2:18" ht="49.5" customHeight="1">
      <c r="B21" s="24" t="s">
        <v>96</v>
      </c>
      <c r="C21" s="178"/>
      <c r="D21" s="132">
        <v>8</v>
      </c>
      <c r="E21" s="133"/>
      <c r="F21" s="10">
        <v>18.3</v>
      </c>
      <c r="G21" s="8">
        <f t="shared" si="0"/>
        <v>1.4523809523809526</v>
      </c>
      <c r="H21" s="11"/>
      <c r="I21" s="14"/>
      <c r="J21" s="11">
        <v>4140</v>
      </c>
      <c r="K21" s="12">
        <f t="shared" si="1"/>
        <v>8280</v>
      </c>
      <c r="L21" s="11">
        <v>4313</v>
      </c>
      <c r="M21" s="14">
        <f t="shared" si="2"/>
        <v>8626</v>
      </c>
      <c r="N21" s="25"/>
      <c r="O21" s="25">
        <v>2850</v>
      </c>
      <c r="P21" s="199"/>
      <c r="Q21" s="25"/>
      <c r="R21" s="16">
        <v>4485</v>
      </c>
    </row>
    <row r="22" spans="2:18" ht="49.5" customHeight="1" thickBot="1">
      <c r="B22" s="9" t="s">
        <v>97</v>
      </c>
      <c r="C22" s="179"/>
      <c r="D22" s="132">
        <v>10</v>
      </c>
      <c r="E22" s="133"/>
      <c r="F22" s="26">
        <v>20.8</v>
      </c>
      <c r="G22" s="8">
        <f t="shared" si="0"/>
        <v>1.650793650793651</v>
      </c>
      <c r="H22" s="11"/>
      <c r="I22" s="12"/>
      <c r="J22" s="11">
        <v>4584</v>
      </c>
      <c r="K22" s="12">
        <f t="shared" si="1"/>
        <v>9168</v>
      </c>
      <c r="L22" s="11">
        <v>4775</v>
      </c>
      <c r="M22" s="12">
        <f t="shared" si="2"/>
        <v>9550</v>
      </c>
      <c r="N22" s="25"/>
      <c r="O22" s="25">
        <v>3150</v>
      </c>
      <c r="P22" s="200"/>
      <c r="Q22" s="25"/>
      <c r="R22" s="16">
        <v>4966</v>
      </c>
    </row>
    <row r="23" spans="2:19" ht="49.5" customHeight="1">
      <c r="B23" s="60" t="s">
        <v>83</v>
      </c>
      <c r="C23" s="207"/>
      <c r="D23" s="152">
        <v>16</v>
      </c>
      <c r="E23" s="153"/>
      <c r="F23" s="61">
        <f>G23*12.6</f>
        <v>34.02</v>
      </c>
      <c r="G23" s="62">
        <v>2.7</v>
      </c>
      <c r="H23" s="63"/>
      <c r="I23" s="64"/>
      <c r="J23" s="63">
        <v>8295</v>
      </c>
      <c r="K23" s="64">
        <f>J23*2</f>
        <v>16590</v>
      </c>
      <c r="L23" s="65">
        <v>8505</v>
      </c>
      <c r="M23" s="66">
        <f>L23*2</f>
        <v>17010</v>
      </c>
      <c r="N23" s="67"/>
      <c r="O23" s="68"/>
      <c r="P23" s="69"/>
      <c r="Q23" s="70"/>
      <c r="R23" s="71">
        <v>8768</v>
      </c>
      <c r="S23" s="236" t="s">
        <v>70</v>
      </c>
    </row>
    <row r="24" spans="2:19" ht="49.5" customHeight="1">
      <c r="B24" s="60" t="s">
        <v>82</v>
      </c>
      <c r="C24" s="213"/>
      <c r="D24" s="152">
        <v>20</v>
      </c>
      <c r="E24" s="153"/>
      <c r="F24" s="61">
        <f>G24*12.6</f>
        <v>39.06</v>
      </c>
      <c r="G24" s="62">
        <v>3.1</v>
      </c>
      <c r="H24" s="63"/>
      <c r="I24" s="64"/>
      <c r="J24" s="63">
        <v>10080</v>
      </c>
      <c r="K24" s="64">
        <f>J24*2</f>
        <v>20160</v>
      </c>
      <c r="L24" s="63">
        <v>10395</v>
      </c>
      <c r="M24" s="66">
        <f>L24*2</f>
        <v>20790</v>
      </c>
      <c r="N24" s="67"/>
      <c r="O24" s="68"/>
      <c r="P24" s="69"/>
      <c r="Q24" s="70"/>
      <c r="R24" s="72">
        <v>10695</v>
      </c>
      <c r="S24" s="237"/>
    </row>
    <row r="25" spans="2:19" ht="49.5" customHeight="1">
      <c r="B25" s="60" t="s">
        <v>81</v>
      </c>
      <c r="C25" s="207"/>
      <c r="D25" s="152">
        <v>25</v>
      </c>
      <c r="E25" s="153"/>
      <c r="F25" s="61">
        <f>G25*12.6</f>
        <v>44.1</v>
      </c>
      <c r="G25" s="62">
        <v>3.5</v>
      </c>
      <c r="H25" s="63"/>
      <c r="I25" s="64"/>
      <c r="J25" s="63">
        <v>11445</v>
      </c>
      <c r="K25" s="64">
        <f>J25*2</f>
        <v>22890</v>
      </c>
      <c r="L25" s="63">
        <v>11760</v>
      </c>
      <c r="M25" s="66">
        <f>L25*2</f>
        <v>23520</v>
      </c>
      <c r="N25" s="67"/>
      <c r="O25" s="68"/>
      <c r="P25" s="69"/>
      <c r="Q25" s="70"/>
      <c r="R25" s="72">
        <v>12075</v>
      </c>
      <c r="S25" s="237"/>
    </row>
    <row r="26" spans="2:19" ht="49.5" customHeight="1" thickBot="1">
      <c r="B26" s="73" t="s">
        <v>80</v>
      </c>
      <c r="C26" s="208"/>
      <c r="D26" s="154">
        <v>32</v>
      </c>
      <c r="E26" s="155"/>
      <c r="F26" s="74">
        <f>G26*12.6</f>
        <v>46.62</v>
      </c>
      <c r="G26" s="75">
        <v>3.7</v>
      </c>
      <c r="H26" s="76"/>
      <c r="I26" s="77"/>
      <c r="J26" s="76">
        <v>12075</v>
      </c>
      <c r="K26" s="77">
        <f>J26*2</f>
        <v>24150</v>
      </c>
      <c r="L26" s="76">
        <v>12390</v>
      </c>
      <c r="M26" s="78">
        <f>L26*2</f>
        <v>24780</v>
      </c>
      <c r="N26" s="79"/>
      <c r="O26" s="80"/>
      <c r="P26" s="81"/>
      <c r="Q26" s="82"/>
      <c r="R26" s="83">
        <v>12756</v>
      </c>
      <c r="S26" s="238"/>
    </row>
    <row r="27" spans="1:18" s="5" customFormat="1" ht="24.75" customHeight="1" thickBot="1">
      <c r="A27" s="4"/>
      <c r="B27" s="118" t="s">
        <v>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</row>
    <row r="28" spans="2:18" ht="49.5" customHeight="1">
      <c r="B28" s="30" t="s">
        <v>79</v>
      </c>
      <c r="C28" s="223"/>
      <c r="D28" s="182">
        <v>4</v>
      </c>
      <c r="E28" s="183"/>
      <c r="F28" s="18">
        <v>9.5</v>
      </c>
      <c r="G28" s="51">
        <f>F28/12.6</f>
        <v>0.753968253968254</v>
      </c>
      <c r="H28" s="20"/>
      <c r="I28" s="31"/>
      <c r="J28" s="20">
        <v>2136</v>
      </c>
      <c r="K28" s="31">
        <f aca="true" t="shared" si="3" ref="K28:K34">J28*2</f>
        <v>4272</v>
      </c>
      <c r="L28" s="20">
        <v>2225</v>
      </c>
      <c r="M28" s="31">
        <f aca="true" t="shared" si="4" ref="M28:M34">L28*2</f>
        <v>4450</v>
      </c>
      <c r="N28" s="22"/>
      <c r="O28" s="22">
        <v>1500</v>
      </c>
      <c r="P28" s="180">
        <v>0.15</v>
      </c>
      <c r="Q28" s="22"/>
      <c r="R28" s="32">
        <v>2314</v>
      </c>
    </row>
    <row r="29" spans="2:18" ht="49.5" customHeight="1">
      <c r="B29" s="33" t="s">
        <v>88</v>
      </c>
      <c r="C29" s="224"/>
      <c r="D29" s="132">
        <v>6</v>
      </c>
      <c r="E29" s="133"/>
      <c r="F29" s="10">
        <v>15.5</v>
      </c>
      <c r="G29" s="34">
        <f>F29/12.6</f>
        <v>1.2301587301587302</v>
      </c>
      <c r="H29" s="11"/>
      <c r="I29" s="12"/>
      <c r="J29" s="11">
        <v>3624</v>
      </c>
      <c r="K29" s="12">
        <f t="shared" si="3"/>
        <v>7248</v>
      </c>
      <c r="L29" s="11">
        <v>3775</v>
      </c>
      <c r="M29" s="12">
        <f t="shared" si="4"/>
        <v>7550</v>
      </c>
      <c r="N29" s="25"/>
      <c r="O29" s="25">
        <v>2500</v>
      </c>
      <c r="P29" s="181"/>
      <c r="Q29" s="25"/>
      <c r="R29" s="35">
        <v>3926</v>
      </c>
    </row>
    <row r="30" spans="1:18" ht="49.5" customHeight="1" thickBot="1">
      <c r="A30" s="3" t="s">
        <v>0</v>
      </c>
      <c r="B30" s="33" t="s">
        <v>84</v>
      </c>
      <c r="C30" s="224"/>
      <c r="D30" s="184">
        <v>10</v>
      </c>
      <c r="E30" s="185"/>
      <c r="F30" s="26">
        <v>22.1</v>
      </c>
      <c r="G30" s="52">
        <f>F30/12.6</f>
        <v>1.7539682539682542</v>
      </c>
      <c r="H30" s="48"/>
      <c r="I30" s="49"/>
      <c r="J30" s="48">
        <v>4956</v>
      </c>
      <c r="K30" s="49">
        <f t="shared" si="3"/>
        <v>9912</v>
      </c>
      <c r="L30" s="48">
        <v>5163</v>
      </c>
      <c r="M30" s="49">
        <f t="shared" si="4"/>
        <v>10326</v>
      </c>
      <c r="N30" s="25"/>
      <c r="O30" s="25">
        <v>4250</v>
      </c>
      <c r="P30" s="181"/>
      <c r="Q30" s="25"/>
      <c r="R30" s="50">
        <v>5369</v>
      </c>
    </row>
    <row r="31" spans="1:19" ht="49.5" customHeight="1">
      <c r="A31" s="3"/>
      <c r="B31" s="84" t="s">
        <v>83</v>
      </c>
      <c r="C31" s="214"/>
      <c r="D31" s="152">
        <v>16</v>
      </c>
      <c r="E31" s="153"/>
      <c r="F31" s="61">
        <f>G31*12.6</f>
        <v>34.02</v>
      </c>
      <c r="G31" s="62">
        <v>2.7</v>
      </c>
      <c r="H31" s="63"/>
      <c r="I31" s="64"/>
      <c r="J31" s="63">
        <v>9135</v>
      </c>
      <c r="K31" s="64">
        <f t="shared" si="3"/>
        <v>18270</v>
      </c>
      <c r="L31" s="63">
        <v>9398</v>
      </c>
      <c r="M31" s="64">
        <f t="shared" si="4"/>
        <v>18796</v>
      </c>
      <c r="N31" s="67"/>
      <c r="O31" s="68"/>
      <c r="P31" s="69"/>
      <c r="Q31" s="70"/>
      <c r="R31" s="85">
        <v>9660</v>
      </c>
      <c r="S31" s="236" t="s">
        <v>70</v>
      </c>
    </row>
    <row r="32" spans="1:19" ht="49.5" customHeight="1">
      <c r="A32" s="3"/>
      <c r="B32" s="60" t="s">
        <v>87</v>
      </c>
      <c r="C32" s="213"/>
      <c r="D32" s="152">
        <v>20</v>
      </c>
      <c r="E32" s="153"/>
      <c r="F32" s="61">
        <f>G32*12.6</f>
        <v>39.06</v>
      </c>
      <c r="G32" s="62">
        <v>3.1</v>
      </c>
      <c r="H32" s="63"/>
      <c r="I32" s="64"/>
      <c r="J32" s="63">
        <v>11130</v>
      </c>
      <c r="K32" s="64">
        <f t="shared" si="3"/>
        <v>22260</v>
      </c>
      <c r="L32" s="63">
        <v>11445</v>
      </c>
      <c r="M32" s="64">
        <f t="shared" si="4"/>
        <v>22890</v>
      </c>
      <c r="N32" s="67"/>
      <c r="O32" s="68"/>
      <c r="P32" s="69"/>
      <c r="Q32" s="70"/>
      <c r="R32" s="85">
        <v>11760</v>
      </c>
      <c r="S32" s="237"/>
    </row>
    <row r="33" spans="1:19" ht="49.5" customHeight="1">
      <c r="A33" s="3"/>
      <c r="B33" s="60" t="s">
        <v>86</v>
      </c>
      <c r="C33" s="207"/>
      <c r="D33" s="152">
        <v>25</v>
      </c>
      <c r="E33" s="153"/>
      <c r="F33" s="61">
        <f>G33*12.6</f>
        <v>44.1</v>
      </c>
      <c r="G33" s="62">
        <v>3.5</v>
      </c>
      <c r="H33" s="63"/>
      <c r="I33" s="64"/>
      <c r="J33" s="63">
        <v>12495</v>
      </c>
      <c r="K33" s="64">
        <f t="shared" si="3"/>
        <v>24990</v>
      </c>
      <c r="L33" s="63">
        <v>12863</v>
      </c>
      <c r="M33" s="64">
        <f t="shared" si="4"/>
        <v>25726</v>
      </c>
      <c r="N33" s="67"/>
      <c r="O33" s="68"/>
      <c r="P33" s="69"/>
      <c r="Q33" s="70"/>
      <c r="R33" s="85">
        <v>13230</v>
      </c>
      <c r="S33" s="237"/>
    </row>
    <row r="34" spans="1:19" ht="49.5" customHeight="1" thickBot="1">
      <c r="A34" s="3"/>
      <c r="B34" s="73" t="s">
        <v>85</v>
      </c>
      <c r="C34" s="208"/>
      <c r="D34" s="154">
        <v>32</v>
      </c>
      <c r="E34" s="155"/>
      <c r="F34" s="74">
        <f>G34*12.6</f>
        <v>46.62</v>
      </c>
      <c r="G34" s="75">
        <v>3.7</v>
      </c>
      <c r="H34" s="76"/>
      <c r="I34" s="77"/>
      <c r="J34" s="76">
        <v>12968</v>
      </c>
      <c r="K34" s="77">
        <f t="shared" si="3"/>
        <v>25936</v>
      </c>
      <c r="L34" s="76">
        <v>13335</v>
      </c>
      <c r="M34" s="77">
        <f t="shared" si="4"/>
        <v>26670</v>
      </c>
      <c r="N34" s="79"/>
      <c r="O34" s="80"/>
      <c r="P34" s="81"/>
      <c r="Q34" s="82"/>
      <c r="R34" s="86">
        <v>13755</v>
      </c>
      <c r="S34" s="238"/>
    </row>
    <row r="35" spans="2:18" ht="12.75">
      <c r="B35" s="37"/>
      <c r="C35" s="38"/>
      <c r="D35" s="37"/>
      <c r="E35" s="39"/>
      <c r="F35" s="39"/>
      <c r="G35" s="40"/>
      <c r="H35" s="39"/>
      <c r="I35" s="39"/>
      <c r="J35" s="39"/>
      <c r="K35" s="39"/>
      <c r="L35" s="39"/>
      <c r="M35" s="39"/>
      <c r="N35" s="41"/>
      <c r="O35" s="2"/>
      <c r="P35" s="2"/>
      <c r="Q35" s="2"/>
      <c r="R35" s="42"/>
    </row>
    <row r="36" spans="2:18" ht="12.75">
      <c r="B36" s="43" t="s">
        <v>7</v>
      </c>
      <c r="C36" s="43"/>
      <c r="D36" s="43"/>
      <c r="E36" s="43"/>
      <c r="F36" s="43"/>
      <c r="G36" s="44"/>
      <c r="H36" s="37"/>
      <c r="I36" s="37"/>
      <c r="J36" s="37"/>
      <c r="K36" s="37"/>
      <c r="L36" s="37"/>
      <c r="M36" s="39"/>
      <c r="N36" s="41"/>
      <c r="O36" s="2"/>
      <c r="P36" s="2"/>
      <c r="Q36" s="2"/>
      <c r="R36" s="42"/>
    </row>
    <row r="37" spans="2:18" ht="12.75">
      <c r="B37" s="43" t="s">
        <v>61</v>
      </c>
      <c r="C37" s="43"/>
      <c r="D37" s="43"/>
      <c r="E37" s="43"/>
      <c r="F37" s="43"/>
      <c r="G37" s="37"/>
      <c r="H37" s="43"/>
      <c r="I37" s="37"/>
      <c r="J37" s="37"/>
      <c r="K37" s="37"/>
      <c r="L37" s="37"/>
      <c r="M37" s="39"/>
      <c r="N37" s="41"/>
      <c r="O37" s="2"/>
      <c r="P37" s="2"/>
      <c r="Q37" s="2"/>
      <c r="R37" s="42"/>
    </row>
    <row r="38" spans="2:18" ht="31.5" customHeight="1" thickBot="1">
      <c r="B38" s="209" t="s">
        <v>73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</row>
    <row r="39" spans="2:18" ht="32.25" customHeight="1" thickBot="1">
      <c r="B39" s="217" t="s">
        <v>4</v>
      </c>
      <c r="C39" s="218"/>
      <c r="D39" s="156" t="s">
        <v>60</v>
      </c>
      <c r="E39" s="157"/>
      <c r="F39" s="156" t="s">
        <v>55</v>
      </c>
      <c r="G39" s="157"/>
      <c r="H39" s="202" t="s">
        <v>67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4"/>
    </row>
    <row r="40" spans="2:18" ht="15" customHeight="1">
      <c r="B40" s="221"/>
      <c r="C40" s="222"/>
      <c r="D40" s="217" t="s">
        <v>57</v>
      </c>
      <c r="E40" s="218"/>
      <c r="F40" s="144" t="s">
        <v>53</v>
      </c>
      <c r="G40" s="215" t="s">
        <v>54</v>
      </c>
      <c r="H40" s="146" t="s">
        <v>63</v>
      </c>
      <c r="I40" s="147"/>
      <c r="J40" s="146" t="s">
        <v>77</v>
      </c>
      <c r="K40" s="150"/>
      <c r="L40" s="146" t="s">
        <v>64</v>
      </c>
      <c r="M40" s="150"/>
      <c r="N40" s="98"/>
      <c r="O40" s="98"/>
      <c r="P40" s="98"/>
      <c r="Q40" s="98"/>
      <c r="R40" s="144" t="s">
        <v>59</v>
      </c>
    </row>
    <row r="41" spans="2:18" ht="15" customHeight="1" thickBot="1">
      <c r="B41" s="219"/>
      <c r="C41" s="220"/>
      <c r="D41" s="219"/>
      <c r="E41" s="220"/>
      <c r="F41" s="145"/>
      <c r="G41" s="216"/>
      <c r="H41" s="148"/>
      <c r="I41" s="149"/>
      <c r="J41" s="148"/>
      <c r="K41" s="151"/>
      <c r="L41" s="148"/>
      <c r="M41" s="151"/>
      <c r="N41" s="99"/>
      <c r="O41" s="99"/>
      <c r="P41" s="93"/>
      <c r="Q41" s="93"/>
      <c r="R41" s="145"/>
    </row>
    <row r="42" spans="2:18" ht="19.5" customHeight="1" thickBot="1">
      <c r="B42" s="118" t="s">
        <v>3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2:18" ht="30" customHeight="1">
      <c r="B43" s="111" t="s">
        <v>62</v>
      </c>
      <c r="C43" s="112"/>
      <c r="D43" s="113">
        <v>2</v>
      </c>
      <c r="E43" s="113"/>
      <c r="F43" s="18">
        <f aca="true" t="shared" si="5" ref="F43:F50">G43*6.253</f>
        <v>15.0072</v>
      </c>
      <c r="G43" s="18">
        <v>2.4</v>
      </c>
      <c r="H43" s="114">
        <v>3600</v>
      </c>
      <c r="I43" s="135"/>
      <c r="J43" s="114">
        <v>3885</v>
      </c>
      <c r="K43" s="135"/>
      <c r="L43" s="114">
        <v>3990</v>
      </c>
      <c r="M43" s="135"/>
      <c r="N43" s="53"/>
      <c r="O43" s="53"/>
      <c r="P43" s="140"/>
      <c r="Q43" s="53"/>
      <c r="R43" s="21">
        <v>4095</v>
      </c>
    </row>
    <row r="44" spans="2:18" ht="30" customHeight="1">
      <c r="B44" s="134" t="s">
        <v>62</v>
      </c>
      <c r="C44" s="116"/>
      <c r="D44" s="132">
        <v>3</v>
      </c>
      <c r="E44" s="133"/>
      <c r="F44" s="10">
        <f t="shared" si="5"/>
        <v>22.5108</v>
      </c>
      <c r="G44" s="10">
        <v>3.6</v>
      </c>
      <c r="H44" s="130">
        <v>5500</v>
      </c>
      <c r="I44" s="131"/>
      <c r="J44" s="130">
        <v>5880</v>
      </c>
      <c r="K44" s="131"/>
      <c r="L44" s="130">
        <v>5985</v>
      </c>
      <c r="M44" s="131"/>
      <c r="N44" s="15"/>
      <c r="O44" s="15"/>
      <c r="P44" s="141"/>
      <c r="Q44" s="15"/>
      <c r="R44" s="12">
        <v>6090</v>
      </c>
    </row>
    <row r="45" spans="2:18" ht="30" customHeight="1">
      <c r="B45" s="134" t="s">
        <v>62</v>
      </c>
      <c r="C45" s="116"/>
      <c r="D45" s="132">
        <v>4</v>
      </c>
      <c r="E45" s="133"/>
      <c r="F45" s="10">
        <f t="shared" si="5"/>
        <v>30.0144</v>
      </c>
      <c r="G45" s="10">
        <v>4.8</v>
      </c>
      <c r="H45" s="130">
        <v>7400</v>
      </c>
      <c r="I45" s="131"/>
      <c r="J45" s="130">
        <v>7875</v>
      </c>
      <c r="K45" s="131"/>
      <c r="L45" s="130">
        <v>7980</v>
      </c>
      <c r="M45" s="131"/>
      <c r="N45" s="15"/>
      <c r="O45" s="15"/>
      <c r="P45" s="141"/>
      <c r="Q45" s="15"/>
      <c r="R45" s="12">
        <v>8085</v>
      </c>
    </row>
    <row r="46" spans="2:18" ht="30" customHeight="1">
      <c r="B46" s="134" t="s">
        <v>62</v>
      </c>
      <c r="C46" s="116"/>
      <c r="D46" s="132">
        <v>5</v>
      </c>
      <c r="E46" s="133"/>
      <c r="F46" s="10">
        <f t="shared" si="5"/>
        <v>37.518</v>
      </c>
      <c r="G46" s="10">
        <v>6</v>
      </c>
      <c r="H46" s="130">
        <v>9300</v>
      </c>
      <c r="I46" s="131"/>
      <c r="J46" s="130">
        <v>9870</v>
      </c>
      <c r="K46" s="131"/>
      <c r="L46" s="130">
        <v>9975</v>
      </c>
      <c r="M46" s="131"/>
      <c r="N46" s="15"/>
      <c r="O46" s="15"/>
      <c r="P46" s="141"/>
      <c r="Q46" s="15"/>
      <c r="R46" s="12">
        <v>10080</v>
      </c>
    </row>
    <row r="47" spans="2:18" ht="30" customHeight="1">
      <c r="B47" s="134" t="s">
        <v>62</v>
      </c>
      <c r="C47" s="116"/>
      <c r="D47" s="132">
        <v>6</v>
      </c>
      <c r="E47" s="133"/>
      <c r="F47" s="10">
        <f t="shared" si="5"/>
        <v>45.0216</v>
      </c>
      <c r="G47" s="10">
        <v>7.2</v>
      </c>
      <c r="H47" s="130">
        <v>11150</v>
      </c>
      <c r="I47" s="131"/>
      <c r="J47" s="130">
        <v>11813</v>
      </c>
      <c r="K47" s="131"/>
      <c r="L47" s="130">
        <v>11918</v>
      </c>
      <c r="M47" s="131"/>
      <c r="N47" s="15"/>
      <c r="O47" s="15"/>
      <c r="P47" s="141"/>
      <c r="Q47" s="15"/>
      <c r="R47" s="12">
        <v>12023</v>
      </c>
    </row>
    <row r="48" spans="2:18" ht="30" customHeight="1">
      <c r="B48" s="134" t="s">
        <v>62</v>
      </c>
      <c r="C48" s="116"/>
      <c r="D48" s="136">
        <v>8</v>
      </c>
      <c r="E48" s="136"/>
      <c r="F48" s="10">
        <f t="shared" si="5"/>
        <v>60.0288</v>
      </c>
      <c r="G48" s="10">
        <v>9.6</v>
      </c>
      <c r="H48" s="130">
        <v>14950</v>
      </c>
      <c r="I48" s="131"/>
      <c r="J48" s="130">
        <v>15802</v>
      </c>
      <c r="K48" s="131"/>
      <c r="L48" s="130">
        <v>15908</v>
      </c>
      <c r="M48" s="131"/>
      <c r="N48" s="15"/>
      <c r="O48" s="15"/>
      <c r="P48" s="142"/>
      <c r="Q48" s="15"/>
      <c r="R48" s="12">
        <v>16013</v>
      </c>
    </row>
    <row r="49" spans="2:18" ht="30" customHeight="1">
      <c r="B49" s="134" t="s">
        <v>62</v>
      </c>
      <c r="C49" s="116"/>
      <c r="D49" s="132">
        <v>10</v>
      </c>
      <c r="E49" s="133"/>
      <c r="F49" s="10">
        <f t="shared" si="5"/>
        <v>75.036</v>
      </c>
      <c r="G49" s="10">
        <v>12</v>
      </c>
      <c r="H49" s="130">
        <v>18750</v>
      </c>
      <c r="I49" s="131"/>
      <c r="J49" s="130">
        <v>19790</v>
      </c>
      <c r="K49" s="131"/>
      <c r="L49" s="130">
        <v>19890</v>
      </c>
      <c r="M49" s="131"/>
      <c r="N49" s="15"/>
      <c r="O49" s="15"/>
      <c r="P49" s="142"/>
      <c r="Q49" s="15"/>
      <c r="R49" s="12">
        <v>20000</v>
      </c>
    </row>
    <row r="50" spans="2:18" ht="30" customHeight="1" thickBot="1">
      <c r="B50" s="137" t="s">
        <v>62</v>
      </c>
      <c r="C50" s="138"/>
      <c r="D50" s="139">
        <v>12</v>
      </c>
      <c r="E50" s="139"/>
      <c r="F50" s="27">
        <f t="shared" si="5"/>
        <v>90.0432</v>
      </c>
      <c r="G50" s="27">
        <v>14.4</v>
      </c>
      <c r="H50" s="108">
        <v>22500</v>
      </c>
      <c r="I50" s="109"/>
      <c r="J50" s="108">
        <v>23730</v>
      </c>
      <c r="K50" s="109"/>
      <c r="L50" s="108">
        <v>23835</v>
      </c>
      <c r="M50" s="109"/>
      <c r="N50" s="29"/>
      <c r="O50" s="29"/>
      <c r="P50" s="143"/>
      <c r="Q50" s="29"/>
      <c r="R50" s="17">
        <v>23940</v>
      </c>
    </row>
    <row r="51" spans="1:18" ht="19.5" customHeight="1" thickBot="1">
      <c r="A51" s="3"/>
      <c r="B51" s="118" t="s">
        <v>68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20"/>
    </row>
    <row r="52" spans="2:18" ht="30" customHeight="1">
      <c r="B52" s="111" t="s">
        <v>62</v>
      </c>
      <c r="C52" s="112"/>
      <c r="D52" s="113">
        <v>2</v>
      </c>
      <c r="E52" s="113"/>
      <c r="F52" s="18">
        <f aca="true" t="shared" si="6" ref="F52:F59">G52*6.253</f>
        <v>15.0072</v>
      </c>
      <c r="G52" s="18">
        <v>2.4</v>
      </c>
      <c r="H52" s="114">
        <v>3800</v>
      </c>
      <c r="I52" s="135"/>
      <c r="J52" s="114">
        <v>4095</v>
      </c>
      <c r="K52" s="135"/>
      <c r="L52" s="114">
        <v>4200</v>
      </c>
      <c r="M52" s="135"/>
      <c r="N52" s="53"/>
      <c r="O52" s="53"/>
      <c r="P52" s="140"/>
      <c r="Q52" s="53"/>
      <c r="R52" s="21">
        <v>4305</v>
      </c>
    </row>
    <row r="53" spans="2:18" ht="30" customHeight="1">
      <c r="B53" s="134" t="s">
        <v>62</v>
      </c>
      <c r="C53" s="116"/>
      <c r="D53" s="132">
        <v>3</v>
      </c>
      <c r="E53" s="133"/>
      <c r="F53" s="10">
        <f t="shared" si="6"/>
        <v>22.5108</v>
      </c>
      <c r="G53" s="10">
        <v>3.6</v>
      </c>
      <c r="H53" s="130">
        <v>5800</v>
      </c>
      <c r="I53" s="131"/>
      <c r="J53" s="130">
        <v>6195</v>
      </c>
      <c r="K53" s="131"/>
      <c r="L53" s="130">
        <v>6300</v>
      </c>
      <c r="M53" s="131"/>
      <c r="N53" s="15"/>
      <c r="O53" s="15"/>
      <c r="P53" s="141"/>
      <c r="Q53" s="15"/>
      <c r="R53" s="12">
        <v>6405</v>
      </c>
    </row>
    <row r="54" spans="2:18" ht="30" customHeight="1">
      <c r="B54" s="134" t="s">
        <v>62</v>
      </c>
      <c r="C54" s="116"/>
      <c r="D54" s="132">
        <v>4</v>
      </c>
      <c r="E54" s="133"/>
      <c r="F54" s="10">
        <f t="shared" si="6"/>
        <v>30.0144</v>
      </c>
      <c r="G54" s="10">
        <v>4.8</v>
      </c>
      <c r="H54" s="130">
        <v>7800</v>
      </c>
      <c r="I54" s="131"/>
      <c r="J54" s="130">
        <v>8295</v>
      </c>
      <c r="K54" s="131"/>
      <c r="L54" s="130">
        <v>8400</v>
      </c>
      <c r="M54" s="131"/>
      <c r="N54" s="15"/>
      <c r="O54" s="15"/>
      <c r="P54" s="141"/>
      <c r="Q54" s="15"/>
      <c r="R54" s="12">
        <v>8505</v>
      </c>
    </row>
    <row r="55" spans="2:18" ht="30" customHeight="1">
      <c r="B55" s="134" t="s">
        <v>62</v>
      </c>
      <c r="C55" s="116"/>
      <c r="D55" s="132">
        <v>5</v>
      </c>
      <c r="E55" s="133"/>
      <c r="F55" s="10">
        <f t="shared" si="6"/>
        <v>37.518</v>
      </c>
      <c r="G55" s="10">
        <v>6</v>
      </c>
      <c r="H55" s="130">
        <v>9750</v>
      </c>
      <c r="I55" s="131"/>
      <c r="J55" s="130">
        <v>10343</v>
      </c>
      <c r="K55" s="131"/>
      <c r="L55" s="130">
        <v>10448</v>
      </c>
      <c r="M55" s="131"/>
      <c r="N55" s="15"/>
      <c r="O55" s="15"/>
      <c r="P55" s="141"/>
      <c r="Q55" s="15"/>
      <c r="R55" s="12">
        <v>10553</v>
      </c>
    </row>
    <row r="56" spans="2:18" ht="30" customHeight="1">
      <c r="B56" s="134" t="s">
        <v>62</v>
      </c>
      <c r="C56" s="116"/>
      <c r="D56" s="132">
        <v>6</v>
      </c>
      <c r="E56" s="133"/>
      <c r="F56" s="10">
        <f t="shared" si="6"/>
        <v>45.0216</v>
      </c>
      <c r="G56" s="10">
        <v>7.2</v>
      </c>
      <c r="H56" s="130">
        <v>11750</v>
      </c>
      <c r="I56" s="131"/>
      <c r="J56" s="130">
        <v>12443</v>
      </c>
      <c r="K56" s="131"/>
      <c r="L56" s="130">
        <v>12548</v>
      </c>
      <c r="M56" s="131"/>
      <c r="N56" s="15"/>
      <c r="O56" s="15"/>
      <c r="P56" s="141"/>
      <c r="Q56" s="15"/>
      <c r="R56" s="12">
        <v>12653</v>
      </c>
    </row>
    <row r="57" spans="2:18" ht="30" customHeight="1">
      <c r="B57" s="134" t="s">
        <v>62</v>
      </c>
      <c r="C57" s="116"/>
      <c r="D57" s="136">
        <v>8</v>
      </c>
      <c r="E57" s="136"/>
      <c r="F57" s="10">
        <f t="shared" si="6"/>
        <v>60.0288</v>
      </c>
      <c r="G57" s="10">
        <v>9.6</v>
      </c>
      <c r="H57" s="130">
        <v>15700</v>
      </c>
      <c r="I57" s="131"/>
      <c r="J57" s="130">
        <v>16590</v>
      </c>
      <c r="K57" s="131"/>
      <c r="L57" s="130">
        <v>16695</v>
      </c>
      <c r="M57" s="131"/>
      <c r="N57" s="15"/>
      <c r="O57" s="15"/>
      <c r="P57" s="142"/>
      <c r="Q57" s="15"/>
      <c r="R57" s="12">
        <v>16800</v>
      </c>
    </row>
    <row r="58" spans="2:18" ht="30" customHeight="1">
      <c r="B58" s="134" t="s">
        <v>62</v>
      </c>
      <c r="C58" s="116"/>
      <c r="D58" s="132">
        <v>10</v>
      </c>
      <c r="E58" s="133"/>
      <c r="F58" s="10">
        <f t="shared" si="6"/>
        <v>75.036</v>
      </c>
      <c r="G58" s="10">
        <v>12</v>
      </c>
      <c r="H58" s="130">
        <v>19650</v>
      </c>
      <c r="I58" s="131"/>
      <c r="J58" s="130">
        <v>20738</v>
      </c>
      <c r="K58" s="131"/>
      <c r="L58" s="130">
        <v>20843</v>
      </c>
      <c r="M58" s="131"/>
      <c r="N58" s="15"/>
      <c r="O58" s="15"/>
      <c r="P58" s="142"/>
      <c r="Q58" s="15"/>
      <c r="R58" s="12">
        <v>20948</v>
      </c>
    </row>
    <row r="59" spans="2:18" ht="30" customHeight="1" thickBot="1">
      <c r="B59" s="137" t="s">
        <v>62</v>
      </c>
      <c r="C59" s="138"/>
      <c r="D59" s="139">
        <v>12</v>
      </c>
      <c r="E59" s="139"/>
      <c r="F59" s="27">
        <f t="shared" si="6"/>
        <v>90.0432</v>
      </c>
      <c r="G59" s="27">
        <v>14.4</v>
      </c>
      <c r="H59" s="108">
        <v>23650</v>
      </c>
      <c r="I59" s="109"/>
      <c r="J59" s="108">
        <v>24937</v>
      </c>
      <c r="K59" s="109"/>
      <c r="L59" s="108">
        <v>25040</v>
      </c>
      <c r="M59" s="109"/>
      <c r="N59" s="29"/>
      <c r="O59" s="29"/>
      <c r="P59" s="143"/>
      <c r="Q59" s="29"/>
      <c r="R59" s="17">
        <v>25148</v>
      </c>
    </row>
    <row r="60" spans="1:18" ht="19.5" customHeight="1" thickBot="1">
      <c r="A60" s="3"/>
      <c r="B60" s="118" t="s">
        <v>69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20"/>
    </row>
    <row r="61" spans="2:18" ht="30" customHeight="1">
      <c r="B61" s="111" t="s">
        <v>62</v>
      </c>
      <c r="C61" s="112"/>
      <c r="D61" s="113">
        <v>2</v>
      </c>
      <c r="E61" s="113"/>
      <c r="F61" s="18">
        <f aca="true" t="shared" si="7" ref="F61:F67">G61*6.253</f>
        <v>15.0072</v>
      </c>
      <c r="G61" s="18">
        <v>2.4</v>
      </c>
      <c r="H61" s="114">
        <v>3800</v>
      </c>
      <c r="I61" s="135"/>
      <c r="J61" s="114">
        <v>4095</v>
      </c>
      <c r="K61" s="135"/>
      <c r="L61" s="114">
        <v>4200</v>
      </c>
      <c r="M61" s="135"/>
      <c r="N61" s="53"/>
      <c r="O61" s="53"/>
      <c r="P61" s="140"/>
      <c r="Q61" s="53"/>
      <c r="R61" s="21">
        <v>4305</v>
      </c>
    </row>
    <row r="62" spans="2:18" ht="30" customHeight="1">
      <c r="B62" s="134" t="s">
        <v>62</v>
      </c>
      <c r="C62" s="116"/>
      <c r="D62" s="132">
        <v>3</v>
      </c>
      <c r="E62" s="133"/>
      <c r="F62" s="10">
        <f t="shared" si="7"/>
        <v>22.5108</v>
      </c>
      <c r="G62" s="10">
        <v>3.6</v>
      </c>
      <c r="H62" s="130">
        <v>5800</v>
      </c>
      <c r="I62" s="131"/>
      <c r="J62" s="130">
        <v>6195</v>
      </c>
      <c r="K62" s="131"/>
      <c r="L62" s="130">
        <v>6300</v>
      </c>
      <c r="M62" s="131"/>
      <c r="N62" s="15"/>
      <c r="O62" s="15"/>
      <c r="P62" s="141"/>
      <c r="Q62" s="15"/>
      <c r="R62" s="12">
        <v>6405</v>
      </c>
    </row>
    <row r="63" spans="2:18" ht="30" customHeight="1">
      <c r="B63" s="134" t="s">
        <v>62</v>
      </c>
      <c r="C63" s="116"/>
      <c r="D63" s="132">
        <v>4</v>
      </c>
      <c r="E63" s="133"/>
      <c r="F63" s="10">
        <f t="shared" si="7"/>
        <v>30.0144</v>
      </c>
      <c r="G63" s="10">
        <v>4.8</v>
      </c>
      <c r="H63" s="130">
        <v>7800</v>
      </c>
      <c r="I63" s="131"/>
      <c r="J63" s="130">
        <v>8295</v>
      </c>
      <c r="K63" s="131"/>
      <c r="L63" s="130">
        <v>8400</v>
      </c>
      <c r="M63" s="131"/>
      <c r="N63" s="15"/>
      <c r="O63" s="15"/>
      <c r="P63" s="141"/>
      <c r="Q63" s="15"/>
      <c r="R63" s="12">
        <v>8505</v>
      </c>
    </row>
    <row r="64" spans="2:18" ht="30" customHeight="1">
      <c r="B64" s="134" t="s">
        <v>62</v>
      </c>
      <c r="C64" s="116"/>
      <c r="D64" s="132">
        <v>5</v>
      </c>
      <c r="E64" s="133"/>
      <c r="F64" s="10">
        <f t="shared" si="7"/>
        <v>37.518</v>
      </c>
      <c r="G64" s="10">
        <v>6</v>
      </c>
      <c r="H64" s="130">
        <v>9750</v>
      </c>
      <c r="I64" s="131"/>
      <c r="J64" s="130">
        <v>10343</v>
      </c>
      <c r="K64" s="131"/>
      <c r="L64" s="130">
        <v>10448</v>
      </c>
      <c r="M64" s="131"/>
      <c r="N64" s="15"/>
      <c r="O64" s="15"/>
      <c r="P64" s="141"/>
      <c r="Q64" s="15"/>
      <c r="R64" s="12">
        <v>10553</v>
      </c>
    </row>
    <row r="65" spans="2:18" ht="30" customHeight="1">
      <c r="B65" s="134" t="s">
        <v>62</v>
      </c>
      <c r="C65" s="116"/>
      <c r="D65" s="132">
        <v>6</v>
      </c>
      <c r="E65" s="133"/>
      <c r="F65" s="10">
        <f t="shared" si="7"/>
        <v>45.0216</v>
      </c>
      <c r="G65" s="10">
        <v>7.2</v>
      </c>
      <c r="H65" s="130">
        <v>11750</v>
      </c>
      <c r="I65" s="131"/>
      <c r="J65" s="130">
        <v>12443</v>
      </c>
      <c r="K65" s="131"/>
      <c r="L65" s="130">
        <v>12548</v>
      </c>
      <c r="M65" s="131"/>
      <c r="N65" s="15"/>
      <c r="O65" s="15"/>
      <c r="P65" s="141"/>
      <c r="Q65" s="15"/>
      <c r="R65" s="12">
        <v>12653</v>
      </c>
    </row>
    <row r="66" spans="2:18" ht="30" customHeight="1">
      <c r="B66" s="134" t="s">
        <v>62</v>
      </c>
      <c r="C66" s="116"/>
      <c r="D66" s="136">
        <v>8</v>
      </c>
      <c r="E66" s="136"/>
      <c r="F66" s="10">
        <f t="shared" si="7"/>
        <v>60.0288</v>
      </c>
      <c r="G66" s="10">
        <v>9.6</v>
      </c>
      <c r="H66" s="130">
        <v>15700</v>
      </c>
      <c r="I66" s="131"/>
      <c r="J66" s="130">
        <v>16590</v>
      </c>
      <c r="K66" s="131"/>
      <c r="L66" s="130">
        <v>16695</v>
      </c>
      <c r="M66" s="131"/>
      <c r="N66" s="15"/>
      <c r="O66" s="15"/>
      <c r="P66" s="142"/>
      <c r="Q66" s="15"/>
      <c r="R66" s="12">
        <v>16800</v>
      </c>
    </row>
    <row r="67" spans="2:18" ht="30" customHeight="1" thickBot="1">
      <c r="B67" s="134" t="s">
        <v>62</v>
      </c>
      <c r="C67" s="116"/>
      <c r="D67" s="132">
        <v>10</v>
      </c>
      <c r="E67" s="133"/>
      <c r="F67" s="10">
        <f t="shared" si="7"/>
        <v>75.036</v>
      </c>
      <c r="G67" s="10">
        <v>12</v>
      </c>
      <c r="H67" s="130">
        <v>19650</v>
      </c>
      <c r="I67" s="131"/>
      <c r="J67" s="130">
        <v>20738</v>
      </c>
      <c r="K67" s="131"/>
      <c r="L67" s="130">
        <v>20843</v>
      </c>
      <c r="M67" s="131"/>
      <c r="N67" s="15"/>
      <c r="O67" s="15"/>
      <c r="P67" s="142"/>
      <c r="Q67" s="15"/>
      <c r="R67" s="12">
        <v>20948</v>
      </c>
    </row>
    <row r="68" spans="2:18" ht="19.5" customHeight="1" thickBot="1">
      <c r="B68" s="118" t="s">
        <v>65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20"/>
    </row>
    <row r="69" spans="2:18" ht="30" customHeight="1">
      <c r="B69" s="111" t="s">
        <v>62</v>
      </c>
      <c r="C69" s="112"/>
      <c r="D69" s="113">
        <v>2</v>
      </c>
      <c r="E69" s="113"/>
      <c r="F69" s="18">
        <f>G69*6.253</f>
        <v>15.0072</v>
      </c>
      <c r="G69" s="18">
        <v>2.4</v>
      </c>
      <c r="H69" s="114">
        <v>3800</v>
      </c>
      <c r="I69" s="135"/>
      <c r="J69" s="114">
        <v>4095</v>
      </c>
      <c r="K69" s="135"/>
      <c r="L69" s="114">
        <v>4200</v>
      </c>
      <c r="M69" s="135"/>
      <c r="N69" s="54"/>
      <c r="O69" s="54"/>
      <c r="P69" s="54"/>
      <c r="Q69" s="54"/>
      <c r="R69" s="21">
        <v>4305</v>
      </c>
    </row>
    <row r="70" spans="2:18" ht="30" customHeight="1">
      <c r="B70" s="134" t="s">
        <v>62</v>
      </c>
      <c r="C70" s="116"/>
      <c r="D70" s="132">
        <v>3</v>
      </c>
      <c r="E70" s="133"/>
      <c r="F70" s="10">
        <f>G70*6.253</f>
        <v>22.5108</v>
      </c>
      <c r="G70" s="10">
        <v>3.6</v>
      </c>
      <c r="H70" s="130">
        <v>5800</v>
      </c>
      <c r="I70" s="131"/>
      <c r="J70" s="130">
        <v>6195</v>
      </c>
      <c r="K70" s="131"/>
      <c r="L70" s="130">
        <v>6300</v>
      </c>
      <c r="M70" s="131"/>
      <c r="N70" s="55"/>
      <c r="O70" s="55"/>
      <c r="P70" s="55"/>
      <c r="Q70" s="55"/>
      <c r="R70" s="12">
        <v>6405</v>
      </c>
    </row>
    <row r="71" spans="2:18" ht="30" customHeight="1">
      <c r="B71" s="134" t="s">
        <v>62</v>
      </c>
      <c r="C71" s="116"/>
      <c r="D71" s="132">
        <v>4</v>
      </c>
      <c r="E71" s="133"/>
      <c r="F71" s="10">
        <f>G71*6.253</f>
        <v>30.0144</v>
      </c>
      <c r="G71" s="10">
        <v>4.8</v>
      </c>
      <c r="H71" s="130">
        <v>7800</v>
      </c>
      <c r="I71" s="131"/>
      <c r="J71" s="130">
        <v>8295</v>
      </c>
      <c r="K71" s="131"/>
      <c r="L71" s="130">
        <v>8400</v>
      </c>
      <c r="M71" s="131"/>
      <c r="N71" s="55"/>
      <c r="O71" s="55"/>
      <c r="P71" s="55"/>
      <c r="Q71" s="55"/>
      <c r="R71" s="12">
        <v>8505</v>
      </c>
    </row>
    <row r="72" spans="2:18" ht="30" customHeight="1" thickBot="1">
      <c r="B72" s="134" t="s">
        <v>62</v>
      </c>
      <c r="C72" s="116"/>
      <c r="D72" s="132">
        <v>5</v>
      </c>
      <c r="E72" s="133"/>
      <c r="F72" s="10">
        <f>G72*6.253</f>
        <v>37.518</v>
      </c>
      <c r="G72" s="10">
        <v>6</v>
      </c>
      <c r="H72" s="130">
        <v>9750</v>
      </c>
      <c r="I72" s="131"/>
      <c r="J72" s="108">
        <v>10343</v>
      </c>
      <c r="K72" s="109"/>
      <c r="L72" s="130">
        <v>10448</v>
      </c>
      <c r="M72" s="131"/>
      <c r="N72" s="56"/>
      <c r="O72" s="56"/>
      <c r="P72" s="56"/>
      <c r="Q72" s="56"/>
      <c r="R72" s="12">
        <v>10553</v>
      </c>
    </row>
    <row r="73" spans="2:18" ht="30" customHeight="1" thickBot="1">
      <c r="B73" s="118" t="s">
        <v>66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20"/>
    </row>
    <row r="74" spans="2:18" ht="30" customHeight="1" thickBot="1">
      <c r="B74" s="127" t="s">
        <v>62</v>
      </c>
      <c r="C74" s="128"/>
      <c r="D74" s="129">
        <v>3</v>
      </c>
      <c r="E74" s="129"/>
      <c r="F74" s="57">
        <f>G74*6.253</f>
        <v>15.0072</v>
      </c>
      <c r="G74" s="57">
        <v>2.4</v>
      </c>
      <c r="H74" s="117">
        <v>5800</v>
      </c>
      <c r="I74" s="115"/>
      <c r="J74" s="117">
        <v>6195</v>
      </c>
      <c r="K74" s="115"/>
      <c r="L74" s="117">
        <v>6300</v>
      </c>
      <c r="M74" s="115"/>
      <c r="N74" s="58"/>
      <c r="O74" s="58"/>
      <c r="P74" s="58"/>
      <c r="Q74" s="58"/>
      <c r="R74" s="59">
        <v>6405</v>
      </c>
    </row>
    <row r="75" spans="2:19" ht="34.5" customHeight="1" thickBot="1">
      <c r="B75" s="110" t="s">
        <v>8</v>
      </c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94"/>
    </row>
    <row r="76" spans="2:18" ht="34.5" customHeight="1">
      <c r="B76" s="146" t="s">
        <v>10</v>
      </c>
      <c r="C76" s="147"/>
      <c r="D76" s="147"/>
      <c r="E76" s="147"/>
      <c r="F76" s="147"/>
      <c r="G76" s="147"/>
      <c r="H76" s="147"/>
      <c r="I76" s="147"/>
      <c r="J76" s="147"/>
      <c r="K76" s="150"/>
      <c r="L76" s="146" t="s">
        <v>71</v>
      </c>
      <c r="M76" s="150"/>
      <c r="N76" s="88"/>
      <c r="O76" s="87"/>
      <c r="P76" s="87"/>
      <c r="Q76" s="87"/>
      <c r="R76" s="158" t="s">
        <v>56</v>
      </c>
    </row>
    <row r="77" spans="2:18" ht="12.75" customHeight="1" thickBot="1">
      <c r="B77" s="148"/>
      <c r="C77" s="149"/>
      <c r="D77" s="149"/>
      <c r="E77" s="149"/>
      <c r="F77" s="149"/>
      <c r="G77" s="149"/>
      <c r="H77" s="149"/>
      <c r="I77" s="149"/>
      <c r="J77" s="149"/>
      <c r="K77" s="151"/>
      <c r="L77" s="148"/>
      <c r="M77" s="151"/>
      <c r="N77" s="88"/>
      <c r="O77" s="87"/>
      <c r="P77" s="87"/>
      <c r="Q77" s="87"/>
      <c r="R77" s="159"/>
    </row>
    <row r="78" spans="2:18" ht="45" customHeight="1">
      <c r="B78" s="194"/>
      <c r="C78" s="189" t="s">
        <v>78</v>
      </c>
      <c r="D78" s="190"/>
      <c r="E78" s="190"/>
      <c r="F78" s="190"/>
      <c r="G78" s="190"/>
      <c r="H78" s="190"/>
      <c r="I78" s="190"/>
      <c r="J78" s="190"/>
      <c r="K78" s="191"/>
      <c r="L78" s="197">
        <v>55</v>
      </c>
      <c r="M78" s="198"/>
      <c r="N78" s="41"/>
      <c r="O78" s="2">
        <v>25</v>
      </c>
      <c r="P78" s="172">
        <v>0.3</v>
      </c>
      <c r="Q78" s="2"/>
      <c r="R78" s="32">
        <v>65</v>
      </c>
    </row>
    <row r="79" spans="2:18" ht="45" customHeight="1">
      <c r="B79" s="195"/>
      <c r="C79" s="174" t="s">
        <v>11</v>
      </c>
      <c r="D79" s="175"/>
      <c r="E79" s="175"/>
      <c r="F79" s="175"/>
      <c r="G79" s="175"/>
      <c r="H79" s="175"/>
      <c r="I79" s="175"/>
      <c r="J79" s="175"/>
      <c r="K79" s="176"/>
      <c r="L79" s="166">
        <v>70</v>
      </c>
      <c r="M79" s="167"/>
      <c r="N79" s="41"/>
      <c r="O79" s="2">
        <v>45</v>
      </c>
      <c r="P79" s="173"/>
      <c r="Q79" s="2"/>
      <c r="R79" s="35">
        <v>80</v>
      </c>
    </row>
    <row r="80" spans="2:18" ht="45" customHeight="1">
      <c r="B80" s="195"/>
      <c r="C80" s="174" t="s">
        <v>12</v>
      </c>
      <c r="D80" s="175"/>
      <c r="E80" s="175"/>
      <c r="F80" s="175"/>
      <c r="G80" s="175"/>
      <c r="H80" s="175"/>
      <c r="I80" s="175"/>
      <c r="J80" s="175"/>
      <c r="K80" s="176"/>
      <c r="L80" s="166">
        <v>90</v>
      </c>
      <c r="M80" s="167"/>
      <c r="N80" s="41"/>
      <c r="O80" s="2">
        <v>60</v>
      </c>
      <c r="P80" s="173"/>
      <c r="Q80" s="2"/>
      <c r="R80" s="35">
        <v>100</v>
      </c>
    </row>
    <row r="81" spans="2:18" ht="45" customHeight="1" thickBot="1">
      <c r="B81" s="196"/>
      <c r="C81" s="163" t="s">
        <v>13</v>
      </c>
      <c r="D81" s="164"/>
      <c r="E81" s="164"/>
      <c r="F81" s="164"/>
      <c r="G81" s="164"/>
      <c r="H81" s="164"/>
      <c r="I81" s="164"/>
      <c r="J81" s="164"/>
      <c r="K81" s="165"/>
      <c r="L81" s="168">
        <v>100</v>
      </c>
      <c r="M81" s="169"/>
      <c r="N81" s="41"/>
      <c r="O81" s="2">
        <v>70</v>
      </c>
      <c r="P81" s="173"/>
      <c r="Q81" s="2"/>
      <c r="R81" s="36">
        <v>110</v>
      </c>
    </row>
    <row r="82" spans="2:18" ht="45" customHeight="1">
      <c r="B82" s="194"/>
      <c r="C82" s="189" t="s">
        <v>14</v>
      </c>
      <c r="D82" s="190"/>
      <c r="E82" s="190"/>
      <c r="F82" s="190"/>
      <c r="G82" s="190"/>
      <c r="H82" s="190"/>
      <c r="I82" s="190"/>
      <c r="J82" s="190"/>
      <c r="K82" s="191"/>
      <c r="L82" s="197">
        <v>500</v>
      </c>
      <c r="M82" s="198"/>
      <c r="N82" s="41"/>
      <c r="O82" s="2">
        <v>200</v>
      </c>
      <c r="P82" s="173"/>
      <c r="Q82" s="2"/>
      <c r="R82" s="32">
        <v>600</v>
      </c>
    </row>
    <row r="83" spans="2:18" ht="45" customHeight="1">
      <c r="B83" s="195"/>
      <c r="C83" s="174" t="s">
        <v>15</v>
      </c>
      <c r="D83" s="175"/>
      <c r="E83" s="175"/>
      <c r="F83" s="175"/>
      <c r="G83" s="175"/>
      <c r="H83" s="175"/>
      <c r="I83" s="175"/>
      <c r="J83" s="175"/>
      <c r="K83" s="176"/>
      <c r="L83" s="166">
        <v>600</v>
      </c>
      <c r="M83" s="167"/>
      <c r="N83" s="41"/>
      <c r="O83" s="2">
        <v>380</v>
      </c>
      <c r="P83" s="173"/>
      <c r="Q83" s="2"/>
      <c r="R83" s="35">
        <v>620</v>
      </c>
    </row>
    <row r="84" spans="2:18" ht="45" customHeight="1">
      <c r="B84" s="195"/>
      <c r="C84" s="174" t="s">
        <v>16</v>
      </c>
      <c r="D84" s="175"/>
      <c r="E84" s="175"/>
      <c r="F84" s="175"/>
      <c r="G84" s="175"/>
      <c r="H84" s="175"/>
      <c r="I84" s="175"/>
      <c r="J84" s="175"/>
      <c r="K84" s="176"/>
      <c r="L84" s="166">
        <v>620</v>
      </c>
      <c r="M84" s="167"/>
      <c r="N84" s="41"/>
      <c r="O84" s="2">
        <v>400</v>
      </c>
      <c r="P84" s="173"/>
      <c r="Q84" s="2"/>
      <c r="R84" s="35">
        <v>650</v>
      </c>
    </row>
    <row r="85" spans="2:18" ht="45" customHeight="1" thickBot="1">
      <c r="B85" s="196"/>
      <c r="C85" s="163" t="s">
        <v>17</v>
      </c>
      <c r="D85" s="164"/>
      <c r="E85" s="164"/>
      <c r="F85" s="164"/>
      <c r="G85" s="164"/>
      <c r="H85" s="164"/>
      <c r="I85" s="164"/>
      <c r="J85" s="164"/>
      <c r="K85" s="165"/>
      <c r="L85" s="168">
        <v>700</v>
      </c>
      <c r="M85" s="169"/>
      <c r="N85" s="2"/>
      <c r="O85" s="2">
        <v>450</v>
      </c>
      <c r="P85" s="173"/>
      <c r="Q85" s="2"/>
      <c r="R85" s="36">
        <v>750</v>
      </c>
    </row>
    <row r="86" spans="2:18" ht="171.75" customHeight="1" thickBot="1">
      <c r="B86" s="45"/>
      <c r="C86" s="227" t="s">
        <v>18</v>
      </c>
      <c r="D86" s="228"/>
      <c r="E86" s="228"/>
      <c r="F86" s="228"/>
      <c r="G86" s="228"/>
      <c r="H86" s="228"/>
      <c r="I86" s="228"/>
      <c r="J86" s="228"/>
      <c r="K86" s="229"/>
      <c r="L86" s="192">
        <v>1300</v>
      </c>
      <c r="M86" s="193"/>
      <c r="N86" s="41"/>
      <c r="O86" s="2">
        <v>500</v>
      </c>
      <c r="P86" s="173"/>
      <c r="Q86" s="2"/>
      <c r="R86" s="46">
        <v>1500</v>
      </c>
    </row>
    <row r="87" spans="2:18" ht="99.75" customHeight="1">
      <c r="B87" s="194"/>
      <c r="C87" s="189" t="s">
        <v>19</v>
      </c>
      <c r="D87" s="190"/>
      <c r="E87" s="190"/>
      <c r="F87" s="190"/>
      <c r="G87" s="190"/>
      <c r="H87" s="190"/>
      <c r="I87" s="190"/>
      <c r="J87" s="190"/>
      <c r="K87" s="191"/>
      <c r="L87" s="197">
        <v>1050</v>
      </c>
      <c r="M87" s="198"/>
      <c r="N87" s="2"/>
      <c r="O87" s="2">
        <v>720</v>
      </c>
      <c r="P87" s="173"/>
      <c r="Q87" s="2"/>
      <c r="R87" s="32">
        <v>1200</v>
      </c>
    </row>
    <row r="88" spans="2:18" ht="99.75" customHeight="1" thickBot="1">
      <c r="B88" s="196"/>
      <c r="C88" s="163" t="s">
        <v>20</v>
      </c>
      <c r="D88" s="164"/>
      <c r="E88" s="164"/>
      <c r="F88" s="164"/>
      <c r="G88" s="164"/>
      <c r="H88" s="164"/>
      <c r="I88" s="164"/>
      <c r="J88" s="164"/>
      <c r="K88" s="165"/>
      <c r="L88" s="168">
        <v>1100</v>
      </c>
      <c r="M88" s="169"/>
      <c r="N88" s="41"/>
      <c r="O88" s="2">
        <v>750</v>
      </c>
      <c r="P88" s="173"/>
      <c r="Q88" s="2"/>
      <c r="R88" s="36">
        <v>1300</v>
      </c>
    </row>
    <row r="89" spans="2:18" ht="99.75" customHeight="1">
      <c r="B89" s="194"/>
      <c r="C89" s="189" t="s">
        <v>58</v>
      </c>
      <c r="D89" s="190"/>
      <c r="E89" s="190"/>
      <c r="F89" s="190"/>
      <c r="G89" s="190"/>
      <c r="H89" s="190"/>
      <c r="I89" s="190"/>
      <c r="J89" s="190"/>
      <c r="K89" s="191"/>
      <c r="L89" s="197">
        <v>780</v>
      </c>
      <c r="M89" s="198"/>
      <c r="N89" s="41"/>
      <c r="O89" s="2"/>
      <c r="P89" s="173"/>
      <c r="Q89" s="2"/>
      <c r="R89" s="32">
        <v>900</v>
      </c>
    </row>
    <row r="90" spans="2:18" ht="99.75" customHeight="1" thickBot="1">
      <c r="B90" s="196"/>
      <c r="C90" s="163" t="s">
        <v>21</v>
      </c>
      <c r="D90" s="164"/>
      <c r="E90" s="164"/>
      <c r="F90" s="164"/>
      <c r="G90" s="164"/>
      <c r="H90" s="164"/>
      <c r="I90" s="164"/>
      <c r="J90" s="164"/>
      <c r="K90" s="165"/>
      <c r="L90" s="168">
        <v>1050</v>
      </c>
      <c r="M90" s="169"/>
      <c r="N90" s="2"/>
      <c r="O90" s="2">
        <v>750</v>
      </c>
      <c r="P90" s="173"/>
      <c r="Q90" s="2"/>
      <c r="R90" s="36">
        <v>1100</v>
      </c>
    </row>
    <row r="91" spans="2:18" ht="90" customHeight="1">
      <c r="B91" s="194"/>
      <c r="C91" s="189" t="s">
        <v>22</v>
      </c>
      <c r="D91" s="190"/>
      <c r="E91" s="190"/>
      <c r="F91" s="190"/>
      <c r="G91" s="190"/>
      <c r="H91" s="190"/>
      <c r="I91" s="190"/>
      <c r="J91" s="190"/>
      <c r="K91" s="191"/>
      <c r="L91" s="197">
        <v>1100</v>
      </c>
      <c r="M91" s="198"/>
      <c r="N91" s="41"/>
      <c r="O91" s="2">
        <v>450</v>
      </c>
      <c r="P91" s="173"/>
      <c r="Q91" s="2"/>
      <c r="R91" s="32">
        <v>1300</v>
      </c>
    </row>
    <row r="92" spans="2:18" ht="90" customHeight="1" thickBot="1">
      <c r="B92" s="196"/>
      <c r="C92" s="163" t="s">
        <v>23</v>
      </c>
      <c r="D92" s="164"/>
      <c r="E92" s="164"/>
      <c r="F92" s="164"/>
      <c r="G92" s="164"/>
      <c r="H92" s="164"/>
      <c r="I92" s="164"/>
      <c r="J92" s="164"/>
      <c r="K92" s="165"/>
      <c r="L92" s="168">
        <v>1550</v>
      </c>
      <c r="M92" s="169"/>
      <c r="N92" s="2"/>
      <c r="O92" s="2">
        <v>1100</v>
      </c>
      <c r="P92" s="173"/>
      <c r="Q92" s="2"/>
      <c r="R92" s="36">
        <v>1600</v>
      </c>
    </row>
    <row r="93" spans="2:18" ht="49.5" customHeight="1">
      <c r="B93" s="194"/>
      <c r="C93" s="189" t="s">
        <v>24</v>
      </c>
      <c r="D93" s="190"/>
      <c r="E93" s="190"/>
      <c r="F93" s="190"/>
      <c r="G93" s="190"/>
      <c r="H93" s="190"/>
      <c r="I93" s="190"/>
      <c r="J93" s="190"/>
      <c r="K93" s="191"/>
      <c r="L93" s="230">
        <v>10</v>
      </c>
      <c r="M93" s="231"/>
      <c r="N93" s="2"/>
      <c r="O93" s="2">
        <v>7</v>
      </c>
      <c r="P93" s="173"/>
      <c r="Q93" s="2"/>
      <c r="R93" s="47">
        <v>11</v>
      </c>
    </row>
    <row r="94" spans="2:18" ht="49.5" customHeight="1">
      <c r="B94" s="195"/>
      <c r="C94" s="174" t="s">
        <v>25</v>
      </c>
      <c r="D94" s="175"/>
      <c r="E94" s="175"/>
      <c r="F94" s="175"/>
      <c r="G94" s="175"/>
      <c r="H94" s="175"/>
      <c r="I94" s="175"/>
      <c r="J94" s="175"/>
      <c r="K94" s="176"/>
      <c r="L94" s="166">
        <v>10</v>
      </c>
      <c r="M94" s="167"/>
      <c r="N94" s="41"/>
      <c r="O94" s="2">
        <v>7</v>
      </c>
      <c r="P94" s="173"/>
      <c r="Q94" s="2"/>
      <c r="R94" s="35">
        <v>11</v>
      </c>
    </row>
    <row r="95" spans="2:18" ht="49.5" customHeight="1">
      <c r="B95" s="195"/>
      <c r="C95" s="174" t="s">
        <v>26</v>
      </c>
      <c r="D95" s="175"/>
      <c r="E95" s="175"/>
      <c r="F95" s="175"/>
      <c r="G95" s="175"/>
      <c r="H95" s="175"/>
      <c r="I95" s="175"/>
      <c r="J95" s="175"/>
      <c r="K95" s="176"/>
      <c r="L95" s="166">
        <v>11</v>
      </c>
      <c r="M95" s="167"/>
      <c r="N95" s="41"/>
      <c r="O95" s="2">
        <v>8</v>
      </c>
      <c r="P95" s="173"/>
      <c r="Q95" s="2"/>
      <c r="R95" s="35">
        <v>13</v>
      </c>
    </row>
    <row r="96" spans="2:18" ht="49.5" customHeight="1" thickBot="1">
      <c r="B96" s="196"/>
      <c r="C96" s="163" t="s">
        <v>27</v>
      </c>
      <c r="D96" s="164"/>
      <c r="E96" s="164"/>
      <c r="F96" s="164"/>
      <c r="G96" s="164"/>
      <c r="H96" s="164"/>
      <c r="I96" s="164"/>
      <c r="J96" s="164"/>
      <c r="K96" s="165"/>
      <c r="L96" s="168">
        <v>11</v>
      </c>
      <c r="M96" s="169"/>
      <c r="N96" s="41"/>
      <c r="O96" s="2">
        <v>8</v>
      </c>
      <c r="P96" s="173"/>
      <c r="Q96" s="2"/>
      <c r="R96" s="36">
        <v>13</v>
      </c>
    </row>
    <row r="97" spans="2:18" ht="9.75" customHeight="1">
      <c r="B97" s="170" t="s">
        <v>28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</row>
    <row r="98" spans="2:18" ht="13.5" customHeight="1"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</row>
    <row r="99" spans="2:18" ht="13.5" customHeight="1" thickBot="1"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2:18" ht="19.5" customHeight="1">
      <c r="B100" s="146" t="s">
        <v>10</v>
      </c>
      <c r="C100" s="147"/>
      <c r="D100" s="147"/>
      <c r="E100" s="147"/>
      <c r="F100" s="147"/>
      <c r="G100" s="147"/>
      <c r="H100" s="147"/>
      <c r="I100" s="147"/>
      <c r="J100" s="147"/>
      <c r="K100" s="150"/>
      <c r="L100" s="232" t="s">
        <v>72</v>
      </c>
      <c r="M100" s="233"/>
      <c r="N100" s="88"/>
      <c r="O100" s="87"/>
      <c r="P100" s="87"/>
      <c r="Q100" s="87"/>
      <c r="R100" s="158" t="s">
        <v>56</v>
      </c>
    </row>
    <row r="101" spans="2:18" ht="19.5" customHeight="1" thickBot="1">
      <c r="B101" s="148"/>
      <c r="C101" s="149"/>
      <c r="D101" s="149"/>
      <c r="E101" s="149"/>
      <c r="F101" s="149"/>
      <c r="G101" s="149"/>
      <c r="H101" s="149"/>
      <c r="I101" s="149"/>
      <c r="J101" s="149"/>
      <c r="K101" s="151"/>
      <c r="L101" s="89" t="s">
        <v>30</v>
      </c>
      <c r="M101" s="90" t="s">
        <v>29</v>
      </c>
      <c r="N101" s="88"/>
      <c r="O101" s="87"/>
      <c r="P101" s="87"/>
      <c r="Q101" s="87"/>
      <c r="R101" s="159"/>
    </row>
    <row r="102" spans="2:18" ht="19.5" customHeight="1">
      <c r="B102" s="124" t="s">
        <v>31</v>
      </c>
      <c r="C102" s="125"/>
      <c r="D102" s="125"/>
      <c r="E102" s="125"/>
      <c r="F102" s="125"/>
      <c r="G102" s="125"/>
      <c r="H102" s="125"/>
      <c r="I102" s="125"/>
      <c r="J102" s="125"/>
      <c r="K102" s="126"/>
      <c r="L102" s="13">
        <v>18</v>
      </c>
      <c r="M102" s="14">
        <v>750</v>
      </c>
      <c r="N102" s="41"/>
      <c r="O102" s="2">
        <v>10</v>
      </c>
      <c r="P102" s="172">
        <v>0.3</v>
      </c>
      <c r="Q102" s="2"/>
      <c r="R102" s="32">
        <v>850</v>
      </c>
    </row>
    <row r="103" spans="2:18" ht="19.5" customHeight="1">
      <c r="B103" s="121" t="s">
        <v>51</v>
      </c>
      <c r="C103" s="122"/>
      <c r="D103" s="122"/>
      <c r="E103" s="122"/>
      <c r="F103" s="122"/>
      <c r="G103" s="122"/>
      <c r="H103" s="122"/>
      <c r="I103" s="122"/>
      <c r="J103" s="122"/>
      <c r="K103" s="123"/>
      <c r="L103" s="11">
        <v>25</v>
      </c>
      <c r="M103" s="12">
        <v>1075</v>
      </c>
      <c r="N103" s="41"/>
      <c r="O103" s="2">
        <v>15</v>
      </c>
      <c r="P103" s="173"/>
      <c r="Q103" s="2"/>
      <c r="R103" s="35">
        <v>1350</v>
      </c>
    </row>
    <row r="104" spans="2:18" ht="19.5" customHeight="1">
      <c r="B104" s="121" t="s">
        <v>50</v>
      </c>
      <c r="C104" s="122"/>
      <c r="D104" s="122"/>
      <c r="E104" s="122"/>
      <c r="F104" s="122"/>
      <c r="G104" s="122"/>
      <c r="H104" s="122"/>
      <c r="I104" s="122"/>
      <c r="J104" s="122"/>
      <c r="K104" s="123"/>
      <c r="L104" s="11">
        <v>38</v>
      </c>
      <c r="M104" s="12">
        <v>1173</v>
      </c>
      <c r="N104" s="41"/>
      <c r="O104" s="2">
        <v>25</v>
      </c>
      <c r="P104" s="173"/>
      <c r="Q104" s="2"/>
      <c r="R104" s="35">
        <v>1255</v>
      </c>
    </row>
    <row r="105" spans="2:18" ht="19.5" customHeight="1" thickBot="1">
      <c r="B105" s="186" t="s">
        <v>52</v>
      </c>
      <c r="C105" s="187"/>
      <c r="D105" s="187"/>
      <c r="E105" s="187"/>
      <c r="F105" s="187"/>
      <c r="G105" s="187"/>
      <c r="H105" s="187"/>
      <c r="I105" s="187"/>
      <c r="J105" s="187"/>
      <c r="K105" s="188"/>
      <c r="L105" s="28">
        <v>44</v>
      </c>
      <c r="M105" s="17">
        <v>1387</v>
      </c>
      <c r="N105" s="41"/>
      <c r="O105" s="2">
        <v>30</v>
      </c>
      <c r="P105" s="173"/>
      <c r="Q105" s="2"/>
      <c r="R105" s="36">
        <v>1600</v>
      </c>
    </row>
    <row r="106" spans="2:18" ht="26.25" customHeight="1">
      <c r="B106" s="170" t="s">
        <v>32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</row>
    <row r="107" spans="2:18" ht="19.5" customHeight="1"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</row>
    <row r="108" spans="2:18" ht="9.75" customHeight="1" thickBot="1"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2:18" ht="9.75" customHeight="1">
      <c r="B109" s="146" t="s">
        <v>10</v>
      </c>
      <c r="C109" s="147"/>
      <c r="D109" s="147"/>
      <c r="E109" s="147"/>
      <c r="F109" s="147"/>
      <c r="G109" s="147"/>
      <c r="H109" s="147"/>
      <c r="I109" s="147"/>
      <c r="J109" s="147"/>
      <c r="K109" s="150"/>
      <c r="L109" s="146" t="s">
        <v>71</v>
      </c>
      <c r="M109" s="150"/>
      <c r="N109" s="91"/>
      <c r="O109" s="91"/>
      <c r="P109" s="91"/>
      <c r="Q109" s="91"/>
      <c r="R109" s="158" t="s">
        <v>56</v>
      </c>
    </row>
    <row r="110" spans="2:18" ht="9.75" customHeight="1" thickBot="1">
      <c r="B110" s="148"/>
      <c r="C110" s="149"/>
      <c r="D110" s="149"/>
      <c r="E110" s="149"/>
      <c r="F110" s="149"/>
      <c r="G110" s="149"/>
      <c r="H110" s="149"/>
      <c r="I110" s="149"/>
      <c r="J110" s="149"/>
      <c r="K110" s="151"/>
      <c r="L110" s="148"/>
      <c r="M110" s="151"/>
      <c r="N110" s="92"/>
      <c r="O110" s="93"/>
      <c r="P110" s="93"/>
      <c r="Q110" s="93"/>
      <c r="R110" s="159"/>
    </row>
    <row r="111" spans="2:18" ht="19.5" customHeight="1">
      <c r="B111" s="124" t="s">
        <v>33</v>
      </c>
      <c r="C111" s="125"/>
      <c r="D111" s="125"/>
      <c r="E111" s="125"/>
      <c r="F111" s="125"/>
      <c r="G111" s="125"/>
      <c r="H111" s="125"/>
      <c r="I111" s="125"/>
      <c r="J111" s="125"/>
      <c r="K111" s="126"/>
      <c r="L111" s="239">
        <v>7500</v>
      </c>
      <c r="M111" s="240"/>
      <c r="N111" s="2"/>
      <c r="O111" s="2">
        <v>6800</v>
      </c>
      <c r="P111" s="172">
        <v>0.2</v>
      </c>
      <c r="Q111" s="2"/>
      <c r="R111" s="47">
        <v>8500</v>
      </c>
    </row>
    <row r="112" spans="2:18" ht="19.5" customHeight="1">
      <c r="B112" s="121" t="s">
        <v>34</v>
      </c>
      <c r="C112" s="122"/>
      <c r="D112" s="122"/>
      <c r="E112" s="122"/>
      <c r="F112" s="122"/>
      <c r="G112" s="122"/>
      <c r="H112" s="122"/>
      <c r="I112" s="122"/>
      <c r="J112" s="122"/>
      <c r="K112" s="123"/>
      <c r="L112" s="225">
        <v>9800</v>
      </c>
      <c r="M112" s="226"/>
      <c r="N112" s="41"/>
      <c r="O112" s="2">
        <v>8900</v>
      </c>
      <c r="P112" s="173"/>
      <c r="Q112" s="2"/>
      <c r="R112" s="35">
        <v>11000</v>
      </c>
    </row>
    <row r="113" spans="2:18" ht="19.5" customHeight="1">
      <c r="B113" s="121" t="s">
        <v>40</v>
      </c>
      <c r="C113" s="122"/>
      <c r="D113" s="122"/>
      <c r="E113" s="122"/>
      <c r="F113" s="122"/>
      <c r="G113" s="122"/>
      <c r="H113" s="122"/>
      <c r="I113" s="122"/>
      <c r="J113" s="122"/>
      <c r="K113" s="123"/>
      <c r="L113" s="225">
        <v>2300</v>
      </c>
      <c r="M113" s="226"/>
      <c r="N113" s="2"/>
      <c r="O113" s="2">
        <v>2100</v>
      </c>
      <c r="P113" s="173"/>
      <c r="Q113" s="2"/>
      <c r="R113" s="35">
        <v>2500</v>
      </c>
    </row>
    <row r="114" spans="2:18" ht="19.5" customHeight="1">
      <c r="B114" s="121" t="s">
        <v>35</v>
      </c>
      <c r="C114" s="122"/>
      <c r="D114" s="122"/>
      <c r="E114" s="122"/>
      <c r="F114" s="122"/>
      <c r="G114" s="122"/>
      <c r="H114" s="122"/>
      <c r="I114" s="122"/>
      <c r="J114" s="122"/>
      <c r="K114" s="123"/>
      <c r="L114" s="225">
        <v>8700</v>
      </c>
      <c r="M114" s="226"/>
      <c r="N114" s="41"/>
      <c r="O114" s="2">
        <v>7900</v>
      </c>
      <c r="P114" s="173"/>
      <c r="Q114" s="2"/>
      <c r="R114" s="35">
        <v>10000</v>
      </c>
    </row>
    <row r="115" spans="2:18" ht="19.5" customHeight="1">
      <c r="B115" s="121" t="s">
        <v>36</v>
      </c>
      <c r="C115" s="122"/>
      <c r="D115" s="122"/>
      <c r="E115" s="122"/>
      <c r="F115" s="122"/>
      <c r="G115" s="122"/>
      <c r="H115" s="122"/>
      <c r="I115" s="122"/>
      <c r="J115" s="122"/>
      <c r="K115" s="123"/>
      <c r="L115" s="225">
        <v>11700</v>
      </c>
      <c r="M115" s="226"/>
      <c r="N115" s="2"/>
      <c r="O115" s="2">
        <v>10600</v>
      </c>
      <c r="P115" s="173"/>
      <c r="Q115" s="2"/>
      <c r="R115" s="35">
        <v>13300</v>
      </c>
    </row>
    <row r="116" spans="2:18" ht="19.5" customHeight="1">
      <c r="B116" s="121" t="s">
        <v>41</v>
      </c>
      <c r="C116" s="122"/>
      <c r="D116" s="122"/>
      <c r="E116" s="122"/>
      <c r="F116" s="122"/>
      <c r="G116" s="122"/>
      <c r="H116" s="122"/>
      <c r="I116" s="122"/>
      <c r="J116" s="122"/>
      <c r="K116" s="123"/>
      <c r="L116" s="225">
        <v>2970</v>
      </c>
      <c r="M116" s="226"/>
      <c r="N116" s="2"/>
      <c r="O116" s="2">
        <v>2700</v>
      </c>
      <c r="P116" s="173"/>
      <c r="Q116" s="2"/>
      <c r="R116" s="35">
        <v>3300</v>
      </c>
    </row>
    <row r="117" spans="2:18" ht="19.5" customHeight="1">
      <c r="B117" s="121" t="s">
        <v>37</v>
      </c>
      <c r="C117" s="122"/>
      <c r="D117" s="122"/>
      <c r="E117" s="122"/>
      <c r="F117" s="122"/>
      <c r="G117" s="122"/>
      <c r="H117" s="122"/>
      <c r="I117" s="122"/>
      <c r="J117" s="122"/>
      <c r="K117" s="123"/>
      <c r="L117" s="225">
        <v>1200</v>
      </c>
      <c r="M117" s="226"/>
      <c r="N117" s="2"/>
      <c r="O117" s="2">
        <v>1100</v>
      </c>
      <c r="P117" s="173"/>
      <c r="Q117" s="2"/>
      <c r="R117" s="35">
        <v>1500</v>
      </c>
    </row>
    <row r="118" spans="2:18" ht="19.5" customHeight="1">
      <c r="B118" s="121" t="s">
        <v>38</v>
      </c>
      <c r="C118" s="122"/>
      <c r="D118" s="122"/>
      <c r="E118" s="122"/>
      <c r="F118" s="122"/>
      <c r="G118" s="122"/>
      <c r="H118" s="122"/>
      <c r="I118" s="122"/>
      <c r="J118" s="122"/>
      <c r="K118" s="123"/>
      <c r="L118" s="225">
        <v>660</v>
      </c>
      <c r="M118" s="226"/>
      <c r="N118" s="2"/>
      <c r="O118" s="2">
        <v>600</v>
      </c>
      <c r="P118" s="173"/>
      <c r="Q118" s="2"/>
      <c r="R118" s="35">
        <v>800</v>
      </c>
    </row>
    <row r="119" spans="2:18" ht="19.5" customHeight="1" thickBot="1">
      <c r="B119" s="186" t="s">
        <v>39</v>
      </c>
      <c r="C119" s="187"/>
      <c r="D119" s="187"/>
      <c r="E119" s="187"/>
      <c r="F119" s="187"/>
      <c r="G119" s="187"/>
      <c r="H119" s="187"/>
      <c r="I119" s="187"/>
      <c r="J119" s="187"/>
      <c r="K119" s="188"/>
      <c r="L119" s="234">
        <v>1500</v>
      </c>
      <c r="M119" s="235"/>
      <c r="N119" s="2"/>
      <c r="O119" s="2">
        <v>1300</v>
      </c>
      <c r="P119" s="173"/>
      <c r="Q119" s="2"/>
      <c r="R119" s="36">
        <v>2100</v>
      </c>
    </row>
    <row r="120" spans="2:18" ht="12.75" customHeight="1">
      <c r="B120" s="110" t="s">
        <v>42</v>
      </c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2"/>
      <c r="O120" s="2"/>
      <c r="P120" s="2"/>
      <c r="Q120" s="2"/>
      <c r="R120" s="160"/>
    </row>
    <row r="121" spans="2:18" ht="12.75" customHeight="1"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2"/>
      <c r="O121" s="2"/>
      <c r="P121" s="2"/>
      <c r="Q121" s="2"/>
      <c r="R121" s="161"/>
    </row>
    <row r="122" spans="2:18" ht="13.5" customHeight="1" thickBot="1"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2"/>
      <c r="O122" s="2"/>
      <c r="P122" s="2"/>
      <c r="Q122" s="2"/>
      <c r="R122" s="162"/>
    </row>
    <row r="123" spans="2:18" ht="12.75" customHeight="1">
      <c r="B123" s="146" t="s">
        <v>10</v>
      </c>
      <c r="C123" s="147"/>
      <c r="D123" s="147"/>
      <c r="E123" s="147"/>
      <c r="F123" s="147"/>
      <c r="G123" s="147"/>
      <c r="H123" s="147"/>
      <c r="I123" s="147"/>
      <c r="J123" s="147"/>
      <c r="K123" s="150"/>
      <c r="L123" s="146" t="s">
        <v>71</v>
      </c>
      <c r="M123" s="150"/>
      <c r="N123" s="91"/>
      <c r="O123" s="91"/>
      <c r="P123" s="91"/>
      <c r="Q123" s="91"/>
      <c r="R123" s="158" t="s">
        <v>56</v>
      </c>
    </row>
    <row r="124" spans="2:18" ht="13.5" customHeight="1" thickBot="1">
      <c r="B124" s="148"/>
      <c r="C124" s="149"/>
      <c r="D124" s="149"/>
      <c r="E124" s="149"/>
      <c r="F124" s="149"/>
      <c r="G124" s="149"/>
      <c r="H124" s="149"/>
      <c r="I124" s="149"/>
      <c r="J124" s="149"/>
      <c r="K124" s="151"/>
      <c r="L124" s="148"/>
      <c r="M124" s="151"/>
      <c r="N124" s="93"/>
      <c r="O124" s="93"/>
      <c r="P124" s="93"/>
      <c r="Q124" s="93"/>
      <c r="R124" s="159"/>
    </row>
    <row r="125" spans="2:18" ht="19.5" customHeight="1">
      <c r="B125" s="124" t="s">
        <v>43</v>
      </c>
      <c r="C125" s="125"/>
      <c r="D125" s="125"/>
      <c r="E125" s="125"/>
      <c r="F125" s="125"/>
      <c r="G125" s="125"/>
      <c r="H125" s="125"/>
      <c r="I125" s="125"/>
      <c r="J125" s="125"/>
      <c r="K125" s="126"/>
      <c r="L125" s="239">
        <v>1400</v>
      </c>
      <c r="M125" s="240"/>
      <c r="N125" s="2"/>
      <c r="O125" s="2"/>
      <c r="P125" s="2"/>
      <c r="Q125" s="2"/>
      <c r="R125" s="47">
        <v>1500</v>
      </c>
    </row>
    <row r="126" spans="2:18" ht="19.5" customHeight="1">
      <c r="B126" s="121" t="s">
        <v>44</v>
      </c>
      <c r="C126" s="122"/>
      <c r="D126" s="122"/>
      <c r="E126" s="122"/>
      <c r="F126" s="122"/>
      <c r="G126" s="122"/>
      <c r="H126" s="122"/>
      <c r="I126" s="122"/>
      <c r="J126" s="122"/>
      <c r="K126" s="123"/>
      <c r="L126" s="225">
        <v>1400</v>
      </c>
      <c r="M126" s="226"/>
      <c r="N126" s="2"/>
      <c r="O126" s="2"/>
      <c r="P126" s="2"/>
      <c r="Q126" s="2"/>
      <c r="R126" s="35">
        <v>1500</v>
      </c>
    </row>
    <row r="127" spans="2:18" ht="19.5" customHeight="1">
      <c r="B127" s="121" t="s">
        <v>45</v>
      </c>
      <c r="C127" s="122"/>
      <c r="D127" s="122"/>
      <c r="E127" s="122"/>
      <c r="F127" s="122"/>
      <c r="G127" s="122"/>
      <c r="H127" s="122"/>
      <c r="I127" s="122"/>
      <c r="J127" s="122"/>
      <c r="K127" s="123"/>
      <c r="L127" s="225">
        <v>415</v>
      </c>
      <c r="M127" s="226"/>
      <c r="N127" s="2"/>
      <c r="O127" s="2"/>
      <c r="P127" s="2"/>
      <c r="Q127" s="2"/>
      <c r="R127" s="35">
        <v>460</v>
      </c>
    </row>
    <row r="128" spans="2:18" ht="19.5" customHeight="1">
      <c r="B128" s="121" t="s">
        <v>46</v>
      </c>
      <c r="C128" s="122"/>
      <c r="D128" s="122"/>
      <c r="E128" s="122"/>
      <c r="F128" s="122"/>
      <c r="G128" s="122"/>
      <c r="H128" s="122"/>
      <c r="I128" s="122"/>
      <c r="J128" s="122"/>
      <c r="K128" s="123"/>
      <c r="L128" s="225">
        <v>3200</v>
      </c>
      <c r="M128" s="226"/>
      <c r="N128" s="2"/>
      <c r="O128" s="2"/>
      <c r="P128" s="2"/>
      <c r="Q128" s="2"/>
      <c r="R128" s="35">
        <v>3500</v>
      </c>
    </row>
    <row r="129" spans="2:18" ht="19.5" customHeight="1">
      <c r="B129" s="121" t="s">
        <v>47</v>
      </c>
      <c r="C129" s="122"/>
      <c r="D129" s="122"/>
      <c r="E129" s="122"/>
      <c r="F129" s="122"/>
      <c r="G129" s="122"/>
      <c r="H129" s="122"/>
      <c r="I129" s="122"/>
      <c r="J129" s="122"/>
      <c r="K129" s="123"/>
      <c r="L129" s="225">
        <v>1300</v>
      </c>
      <c r="M129" s="226"/>
      <c r="N129" s="2"/>
      <c r="O129" s="2"/>
      <c r="P129" s="2"/>
      <c r="Q129" s="2"/>
      <c r="R129" s="35">
        <v>1400</v>
      </c>
    </row>
    <row r="130" spans="2:18" ht="19.5" customHeight="1" thickBot="1">
      <c r="B130" s="186" t="s">
        <v>48</v>
      </c>
      <c r="C130" s="187"/>
      <c r="D130" s="187"/>
      <c r="E130" s="187"/>
      <c r="F130" s="187"/>
      <c r="G130" s="187"/>
      <c r="H130" s="187"/>
      <c r="I130" s="187"/>
      <c r="J130" s="187"/>
      <c r="K130" s="188"/>
      <c r="L130" s="234">
        <v>3000</v>
      </c>
      <c r="M130" s="235"/>
      <c r="N130" s="2"/>
      <c r="O130" s="2"/>
      <c r="P130" s="2"/>
      <c r="Q130" s="2"/>
      <c r="R130" s="36">
        <v>3200</v>
      </c>
    </row>
  </sheetData>
  <sheetProtection password="C701" sheet="1" formatCells="0" formatColumns="0" formatRows="0" insertColumns="0" insertRows="0" insertHyperlinks="0" deleteColumns="0" deleteRows="0" sort="0" autoFilter="0" pivotTables="0"/>
  <mergeCells count="305">
    <mergeCell ref="S23:S26"/>
    <mergeCell ref="S31:S34"/>
    <mergeCell ref="L125:M125"/>
    <mergeCell ref="L126:M126"/>
    <mergeCell ref="L114:M114"/>
    <mergeCell ref="L115:M115"/>
    <mergeCell ref="L119:M119"/>
    <mergeCell ref="P111:P119"/>
    <mergeCell ref="L111:M111"/>
    <mergeCell ref="L116:M116"/>
    <mergeCell ref="B120:M122"/>
    <mergeCell ref="L127:M127"/>
    <mergeCell ref="L128:M128"/>
    <mergeCell ref="B125:K125"/>
    <mergeCell ref="B126:K126"/>
    <mergeCell ref="B128:K128"/>
    <mergeCell ref="B127:K127"/>
    <mergeCell ref="L123:M124"/>
    <mergeCell ref="B130:K130"/>
    <mergeCell ref="B123:K124"/>
    <mergeCell ref="L130:M130"/>
    <mergeCell ref="L129:M129"/>
    <mergeCell ref="B119:K119"/>
    <mergeCell ref="L113:M113"/>
    <mergeCell ref="B115:K115"/>
    <mergeCell ref="B116:K116"/>
    <mergeCell ref="B117:K117"/>
    <mergeCell ref="B97:R99"/>
    <mergeCell ref="B100:K101"/>
    <mergeCell ref="L117:M117"/>
    <mergeCell ref="L118:M118"/>
    <mergeCell ref="L112:M112"/>
    <mergeCell ref="C92:K92"/>
    <mergeCell ref="B104:K104"/>
    <mergeCell ref="C91:K91"/>
    <mergeCell ref="B109:K110"/>
    <mergeCell ref="L109:M110"/>
    <mergeCell ref="L92:M92"/>
    <mergeCell ref="L93:M93"/>
    <mergeCell ref="L100:M100"/>
    <mergeCell ref="L94:M94"/>
    <mergeCell ref="D10:E11"/>
    <mergeCell ref="D16:E16"/>
    <mergeCell ref="L80:M80"/>
    <mergeCell ref="B27:R27"/>
    <mergeCell ref="P28:P30"/>
    <mergeCell ref="L76:M77"/>
    <mergeCell ref="L78:M78"/>
    <mergeCell ref="D19:E19"/>
    <mergeCell ref="D20:E20"/>
    <mergeCell ref="C28:C30"/>
    <mergeCell ref="C31:C32"/>
    <mergeCell ref="G40:G41"/>
    <mergeCell ref="F39:G39"/>
    <mergeCell ref="D40:E41"/>
    <mergeCell ref="B39:C41"/>
    <mergeCell ref="C33:C34"/>
    <mergeCell ref="F40:F41"/>
    <mergeCell ref="D43:E43"/>
    <mergeCell ref="L82:M82"/>
    <mergeCell ref="L83:M83"/>
    <mergeCell ref="C82:K82"/>
    <mergeCell ref="L79:M79"/>
    <mergeCell ref="C80:K80"/>
    <mergeCell ref="C79:K79"/>
    <mergeCell ref="C9:C11"/>
    <mergeCell ref="B9:B11"/>
    <mergeCell ref="L10:M10"/>
    <mergeCell ref="L87:M87"/>
    <mergeCell ref="D15:E15"/>
    <mergeCell ref="B12:R12"/>
    <mergeCell ref="C23:C24"/>
    <mergeCell ref="D28:E28"/>
    <mergeCell ref="D29:E29"/>
    <mergeCell ref="D31:E31"/>
    <mergeCell ref="J10:K10"/>
    <mergeCell ref="C25:C26"/>
    <mergeCell ref="B78:B81"/>
    <mergeCell ref="D18:E18"/>
    <mergeCell ref="D32:E32"/>
    <mergeCell ref="D33:E33"/>
    <mergeCell ref="J40:K41"/>
    <mergeCell ref="H39:R39"/>
    <mergeCell ref="L43:M43"/>
    <mergeCell ref="P52:P59"/>
    <mergeCell ref="P20:P22"/>
    <mergeCell ref="B8:M8"/>
    <mergeCell ref="F10:F11"/>
    <mergeCell ref="G10:G11"/>
    <mergeCell ref="D9:E9"/>
    <mergeCell ref="F9:G9"/>
    <mergeCell ref="H9:R9"/>
    <mergeCell ref="R10:R11"/>
    <mergeCell ref="D17:E17"/>
    <mergeCell ref="H10:I10"/>
    <mergeCell ref="B49:C49"/>
    <mergeCell ref="D50:E50"/>
    <mergeCell ref="D46:E46"/>
    <mergeCell ref="B87:B88"/>
    <mergeCell ref="C88:K88"/>
    <mergeCell ref="C86:K86"/>
    <mergeCell ref="C83:K83"/>
    <mergeCell ref="C78:K78"/>
    <mergeCell ref="C84:K84"/>
    <mergeCell ref="B52:C52"/>
    <mergeCell ref="P78:P96"/>
    <mergeCell ref="L81:M81"/>
    <mergeCell ref="L84:M84"/>
    <mergeCell ref="L89:M89"/>
    <mergeCell ref="L90:M90"/>
    <mergeCell ref="L88:M88"/>
    <mergeCell ref="C89:K89"/>
    <mergeCell ref="B93:B96"/>
    <mergeCell ref="B89:B90"/>
    <mergeCell ref="B91:B92"/>
    <mergeCell ref="C90:K90"/>
    <mergeCell ref="C93:K93"/>
    <mergeCell ref="C94:K94"/>
    <mergeCell ref="B105:K105"/>
    <mergeCell ref="R76:R77"/>
    <mergeCell ref="R100:R101"/>
    <mergeCell ref="C87:K87"/>
    <mergeCell ref="L86:M86"/>
    <mergeCell ref="L85:M85"/>
    <mergeCell ref="C85:K85"/>
    <mergeCell ref="C81:K81"/>
    <mergeCell ref="B82:B85"/>
    <mergeCell ref="L91:M91"/>
    <mergeCell ref="R109:R110"/>
    <mergeCell ref="C13:C22"/>
    <mergeCell ref="P13:P19"/>
    <mergeCell ref="D13:E13"/>
    <mergeCell ref="D14:E14"/>
    <mergeCell ref="D52:E52"/>
    <mergeCell ref="D47:E47"/>
    <mergeCell ref="D30:E30"/>
    <mergeCell ref="B76:K77"/>
    <mergeCell ref="B53:C53"/>
    <mergeCell ref="R123:R124"/>
    <mergeCell ref="R120:R122"/>
    <mergeCell ref="C96:K96"/>
    <mergeCell ref="L95:M95"/>
    <mergeCell ref="L96:M96"/>
    <mergeCell ref="B106:R108"/>
    <mergeCell ref="B103:K103"/>
    <mergeCell ref="B102:K102"/>
    <mergeCell ref="P102:P105"/>
    <mergeCell ref="C95:K95"/>
    <mergeCell ref="H43:I43"/>
    <mergeCell ref="D21:E21"/>
    <mergeCell ref="D22:E22"/>
    <mergeCell ref="D23:E23"/>
    <mergeCell ref="D24:E24"/>
    <mergeCell ref="D25:E25"/>
    <mergeCell ref="D26:E26"/>
    <mergeCell ref="D34:E34"/>
    <mergeCell ref="D39:E39"/>
    <mergeCell ref="B38:R38"/>
    <mergeCell ref="R40:R41"/>
    <mergeCell ref="H40:I41"/>
    <mergeCell ref="J43:K43"/>
    <mergeCell ref="D49:E49"/>
    <mergeCell ref="L40:M41"/>
    <mergeCell ref="H44:I44"/>
    <mergeCell ref="J49:K49"/>
    <mergeCell ref="L46:M46"/>
    <mergeCell ref="L47:M47"/>
    <mergeCell ref="L48:M48"/>
    <mergeCell ref="L44:M44"/>
    <mergeCell ref="H45:I45"/>
    <mergeCell ref="J45:K45"/>
    <mergeCell ref="L45:M45"/>
    <mergeCell ref="J44:K44"/>
    <mergeCell ref="H46:I46"/>
    <mergeCell ref="D44:E44"/>
    <mergeCell ref="D45:E45"/>
    <mergeCell ref="D48:E48"/>
    <mergeCell ref="H47:I47"/>
    <mergeCell ref="H48:I48"/>
    <mergeCell ref="J50:K50"/>
    <mergeCell ref="L50:M50"/>
    <mergeCell ref="L49:M49"/>
    <mergeCell ref="J48:K48"/>
    <mergeCell ref="H49:I49"/>
    <mergeCell ref="B51:R51"/>
    <mergeCell ref="L52:M52"/>
    <mergeCell ref="H50:I50"/>
    <mergeCell ref="B50:C50"/>
    <mergeCell ref="P43:P50"/>
    <mergeCell ref="J52:K52"/>
    <mergeCell ref="H52:I52"/>
    <mergeCell ref="J46:K46"/>
    <mergeCell ref="J47:K47"/>
    <mergeCell ref="B43:C43"/>
    <mergeCell ref="B54:C54"/>
    <mergeCell ref="D54:E54"/>
    <mergeCell ref="H54:I54"/>
    <mergeCell ref="J54:K54"/>
    <mergeCell ref="L56:M56"/>
    <mergeCell ref="D53:E53"/>
    <mergeCell ref="H53:I53"/>
    <mergeCell ref="J53:K53"/>
    <mergeCell ref="L53:M53"/>
    <mergeCell ref="L54:M54"/>
    <mergeCell ref="B48:C48"/>
    <mergeCell ref="B44:C44"/>
    <mergeCell ref="B45:C45"/>
    <mergeCell ref="B46:C46"/>
    <mergeCell ref="B47:C47"/>
    <mergeCell ref="L58:M58"/>
    <mergeCell ref="B55:C55"/>
    <mergeCell ref="D55:E55"/>
    <mergeCell ref="H55:I55"/>
    <mergeCell ref="J55:K55"/>
    <mergeCell ref="L55:M55"/>
    <mergeCell ref="B56:C56"/>
    <mergeCell ref="D56:E56"/>
    <mergeCell ref="H56:I56"/>
    <mergeCell ref="J56:K56"/>
    <mergeCell ref="L59:M59"/>
    <mergeCell ref="B57:C57"/>
    <mergeCell ref="D57:E57"/>
    <mergeCell ref="H57:I57"/>
    <mergeCell ref="J57:K57"/>
    <mergeCell ref="L57:M57"/>
    <mergeCell ref="B58:C58"/>
    <mergeCell ref="D58:E58"/>
    <mergeCell ref="H58:I58"/>
    <mergeCell ref="J58:K58"/>
    <mergeCell ref="P61:P67"/>
    <mergeCell ref="B62:C62"/>
    <mergeCell ref="D62:E62"/>
    <mergeCell ref="H62:I62"/>
    <mergeCell ref="J62:K62"/>
    <mergeCell ref="J63:K63"/>
    <mergeCell ref="L63:M63"/>
    <mergeCell ref="B61:C61"/>
    <mergeCell ref="D61:E61"/>
    <mergeCell ref="H61:I61"/>
    <mergeCell ref="B59:C59"/>
    <mergeCell ref="D59:E59"/>
    <mergeCell ref="H59:I59"/>
    <mergeCell ref="J59:K59"/>
    <mergeCell ref="J61:K61"/>
    <mergeCell ref="L62:M62"/>
    <mergeCell ref="B63:C63"/>
    <mergeCell ref="D63:E63"/>
    <mergeCell ref="H63:I63"/>
    <mergeCell ref="L61:M61"/>
    <mergeCell ref="L64:M64"/>
    <mergeCell ref="B65:C65"/>
    <mergeCell ref="D65:E65"/>
    <mergeCell ref="H65:I65"/>
    <mergeCell ref="J65:K65"/>
    <mergeCell ref="L65:M65"/>
    <mergeCell ref="B64:C64"/>
    <mergeCell ref="D64:E64"/>
    <mergeCell ref="H64:I64"/>
    <mergeCell ref="J64:K64"/>
    <mergeCell ref="L66:M66"/>
    <mergeCell ref="B67:C67"/>
    <mergeCell ref="D67:E67"/>
    <mergeCell ref="H67:I67"/>
    <mergeCell ref="J67:K67"/>
    <mergeCell ref="L67:M67"/>
    <mergeCell ref="B66:C66"/>
    <mergeCell ref="D66:E66"/>
    <mergeCell ref="H66:I66"/>
    <mergeCell ref="J66:K66"/>
    <mergeCell ref="L74:M74"/>
    <mergeCell ref="B75:R75"/>
    <mergeCell ref="B68:R68"/>
    <mergeCell ref="B69:C69"/>
    <mergeCell ref="D69:E69"/>
    <mergeCell ref="H69:I69"/>
    <mergeCell ref="J69:K69"/>
    <mergeCell ref="L69:M69"/>
    <mergeCell ref="B70:C70"/>
    <mergeCell ref="L70:M70"/>
    <mergeCell ref="H74:I74"/>
    <mergeCell ref="D70:E70"/>
    <mergeCell ref="H70:I70"/>
    <mergeCell ref="J70:K70"/>
    <mergeCell ref="J74:K74"/>
    <mergeCell ref="J72:K72"/>
    <mergeCell ref="L72:M72"/>
    <mergeCell ref="B73:R73"/>
    <mergeCell ref="D71:E71"/>
    <mergeCell ref="H71:I71"/>
    <mergeCell ref="J71:K71"/>
    <mergeCell ref="L71:M71"/>
    <mergeCell ref="B71:C71"/>
    <mergeCell ref="B72:C72"/>
    <mergeCell ref="D72:E72"/>
    <mergeCell ref="H72:I72"/>
    <mergeCell ref="B60:R60"/>
    <mergeCell ref="B42:R42"/>
    <mergeCell ref="B129:K129"/>
    <mergeCell ref="B118:K118"/>
    <mergeCell ref="B114:K114"/>
    <mergeCell ref="B113:K113"/>
    <mergeCell ref="B112:K112"/>
    <mergeCell ref="B111:K111"/>
    <mergeCell ref="B74:C74"/>
    <mergeCell ref="D74:E74"/>
  </mergeCells>
  <printOptions/>
  <pageMargins left="0.17" right="0.17" top="0.17" bottom="0.21" header="0.3" footer="0.17"/>
  <pageSetup fitToHeight="0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hs.s.s@bk.ru</cp:lastModifiedBy>
  <cp:lastPrinted>2014-12-01T07:27:32Z</cp:lastPrinted>
  <dcterms:created xsi:type="dcterms:W3CDTF">1996-10-08T23:32:33Z</dcterms:created>
  <dcterms:modified xsi:type="dcterms:W3CDTF">2015-02-06T09:00:35Z</dcterms:modified>
  <cp:category/>
  <cp:version/>
  <cp:contentType/>
  <cp:contentStatus/>
</cp:coreProperties>
</file>