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9" i="1"/>
  <c r="E189" s="1"/>
  <c r="G188"/>
  <c r="E188" s="1"/>
  <c r="G187"/>
  <c r="E187" s="1"/>
  <c r="G186"/>
  <c r="E186" s="1"/>
  <c r="G185"/>
  <c r="E185" s="1"/>
  <c r="G184"/>
  <c r="E184" s="1"/>
  <c r="G183"/>
  <c r="E183" s="1"/>
  <c r="G182"/>
  <c r="E182" s="1"/>
  <c r="G181"/>
  <c r="E181" s="1"/>
  <c r="G180"/>
  <c r="E180" s="1"/>
  <c r="G179"/>
  <c r="E179" s="1"/>
  <c r="G178"/>
  <c r="E178" s="1"/>
  <c r="G177"/>
  <c r="E177" s="1"/>
  <c r="G176"/>
  <c r="E176" s="1"/>
  <c r="G175"/>
  <c r="E175" s="1"/>
  <c r="G174"/>
  <c r="E174" s="1"/>
  <c r="G173"/>
  <c r="E173" s="1"/>
  <c r="G172"/>
  <c r="E172" s="1"/>
  <c r="G171"/>
  <c r="E171" s="1"/>
  <c r="G170"/>
  <c r="E170" s="1"/>
  <c r="G169"/>
  <c r="E169" s="1"/>
  <c r="G168"/>
  <c r="E168" s="1"/>
  <c r="G167"/>
  <c r="E167" s="1"/>
  <c r="G166"/>
  <c r="E166" s="1"/>
  <c r="G165"/>
  <c r="E165" s="1"/>
  <c r="G158"/>
  <c r="E158" s="1"/>
  <c r="G157"/>
  <c r="E157" s="1"/>
  <c r="G156"/>
  <c r="E156" s="1"/>
  <c r="G155"/>
  <c r="E155" s="1"/>
  <c r="G154"/>
  <c r="E154" s="1"/>
  <c r="G153"/>
  <c r="E153" s="1"/>
  <c r="G152"/>
  <c r="E152" s="1"/>
  <c r="G151"/>
  <c r="E151" s="1"/>
  <c r="G150"/>
  <c r="E150" s="1"/>
  <c r="G146"/>
  <c r="E146" s="1"/>
  <c r="G145"/>
  <c r="E145" s="1"/>
  <c r="G144"/>
  <c r="E144" s="1"/>
  <c r="G143"/>
  <c r="E143" s="1"/>
  <c r="G142"/>
  <c r="E142" s="1"/>
  <c r="G141"/>
  <c r="E141" s="1"/>
  <c r="G140"/>
  <c r="E140" s="1"/>
  <c r="G139"/>
  <c r="E139" s="1"/>
  <c r="G132"/>
  <c r="E132" s="1"/>
  <c r="G131"/>
  <c r="E131" s="1"/>
  <c r="G130"/>
  <c r="E130" s="1"/>
  <c r="G129"/>
  <c r="E129" s="1"/>
  <c r="G128"/>
  <c r="E128" s="1"/>
  <c r="G121"/>
  <c r="F121" s="1"/>
  <c r="G120"/>
  <c r="F120" s="1"/>
  <c r="G119"/>
  <c r="F119" s="1"/>
  <c r="G118"/>
  <c r="F118" s="1"/>
  <c r="G117"/>
  <c r="F117" s="1"/>
  <c r="G116"/>
  <c r="F116" s="1"/>
  <c r="G115"/>
  <c r="F115" s="1"/>
  <c r="G114"/>
  <c r="F114" s="1"/>
  <c r="G113"/>
  <c r="F113" s="1"/>
  <c r="G112"/>
  <c r="F112" s="1"/>
  <c r="G111"/>
  <c r="F111" s="1"/>
  <c r="G110"/>
  <c r="F110" s="1"/>
  <c r="G109"/>
  <c r="F109" s="1"/>
  <c r="G108"/>
  <c r="F108" s="1"/>
  <c r="G107"/>
  <c r="F107" s="1"/>
  <c r="G106"/>
  <c r="F106" s="1"/>
  <c r="G105"/>
  <c r="F105" s="1"/>
  <c r="G104"/>
  <c r="F104" s="1"/>
  <c r="G103"/>
  <c r="F103" s="1"/>
  <c r="G102"/>
  <c r="F102" s="1"/>
  <c r="G101"/>
  <c r="F101" s="1"/>
  <c r="H94"/>
  <c r="G94"/>
  <c r="F94"/>
  <c r="E94"/>
  <c r="H93"/>
  <c r="G93"/>
  <c r="F93"/>
  <c r="E93"/>
  <c r="H92"/>
  <c r="G92"/>
  <c r="F92"/>
  <c r="E92"/>
  <c r="H91"/>
  <c r="F91" s="1"/>
  <c r="G91"/>
  <c r="E91"/>
  <c r="G85"/>
  <c r="E85" s="1"/>
  <c r="G84"/>
  <c r="E84" s="1"/>
  <c r="G83"/>
  <c r="E83" s="1"/>
  <c r="G82"/>
  <c r="E82" s="1"/>
  <c r="G81"/>
  <c r="E81" s="1"/>
  <c r="G80"/>
  <c r="E80" s="1"/>
  <c r="G79"/>
  <c r="E79" s="1"/>
  <c r="G78"/>
  <c r="E78" s="1"/>
  <c r="G77"/>
  <c r="E77" s="1"/>
  <c r="G76"/>
  <c r="E76" s="1"/>
  <c r="G75"/>
  <c r="E75" s="1"/>
  <c r="G74"/>
  <c r="E74" s="1"/>
  <c r="G73"/>
  <c r="E73" s="1"/>
  <c r="G72"/>
  <c r="E72" s="1"/>
  <c r="G71"/>
  <c r="E71" s="1"/>
  <c r="G70"/>
  <c r="E70" s="1"/>
  <c r="G69"/>
  <c r="E69" s="1"/>
  <c r="G68"/>
  <c r="E68" s="1"/>
  <c r="G67"/>
  <c r="E67" s="1"/>
  <c r="G66"/>
  <c r="E66" s="1"/>
  <c r="G65"/>
  <c r="E65" s="1"/>
  <c r="G64"/>
  <c r="E64" s="1"/>
  <c r="G63"/>
  <c r="E63" s="1"/>
  <c r="G62"/>
  <c r="E62" s="1"/>
  <c r="G61"/>
  <c r="E61" s="1"/>
  <c r="G60"/>
  <c r="E60" s="1"/>
  <c r="G59"/>
  <c r="E59" s="1"/>
  <c r="G58"/>
  <c r="E58" s="1"/>
  <c r="G57"/>
  <c r="E57" s="1"/>
  <c r="G56"/>
  <c r="E56" s="1"/>
  <c r="G55"/>
  <c r="E55" s="1"/>
  <c r="G54"/>
  <c r="E54" s="1"/>
  <c r="G53"/>
  <c r="E53" s="1"/>
  <c r="G52"/>
  <c r="E52" s="1"/>
  <c r="G51"/>
  <c r="E51" s="1"/>
  <c r="G47"/>
  <c r="E47" s="1"/>
  <c r="G46"/>
  <c r="E46" s="1"/>
  <c r="G45"/>
  <c r="E45" s="1"/>
  <c r="G44"/>
  <c r="E44" s="1"/>
  <c r="G43"/>
  <c r="E43" s="1"/>
  <c r="G42"/>
  <c r="E42" s="1"/>
  <c r="G41"/>
  <c r="E41" s="1"/>
  <c r="G40"/>
  <c r="E40" s="1"/>
  <c r="G39"/>
  <c r="E39" s="1"/>
  <c r="G38"/>
  <c r="E38" s="1"/>
  <c r="G37"/>
  <c r="E37" s="1"/>
  <c r="G36"/>
  <c r="E36" s="1"/>
  <c r="G35"/>
  <c r="E35" s="1"/>
  <c r="G34"/>
  <c r="E34" s="1"/>
  <c r="G33"/>
  <c r="E33" s="1"/>
  <c r="G32"/>
  <c r="E32" s="1"/>
  <c r="G31"/>
  <c r="E31" s="1"/>
  <c r="G30"/>
  <c r="E30" s="1"/>
  <c r="G29"/>
  <c r="E29" s="1"/>
  <c r="G28"/>
  <c r="E28" s="1"/>
  <c r="G27"/>
  <c r="E27" s="1"/>
  <c r="G26"/>
  <c r="E26" s="1"/>
  <c r="G25"/>
  <c r="E25" s="1"/>
  <c r="G24"/>
  <c r="E24" s="1"/>
  <c r="G23"/>
  <c r="E23" s="1"/>
  <c r="G22"/>
  <c r="E22" s="1"/>
  <c r="G21"/>
  <c r="E21" s="1"/>
  <c r="G20"/>
  <c r="E20" s="1"/>
  <c r="G19"/>
  <c r="E19" s="1"/>
  <c r="G18"/>
  <c r="E18" s="1"/>
  <c r="G17"/>
  <c r="E17" s="1"/>
  <c r="G16"/>
  <c r="E16" s="1"/>
  <c r="G15"/>
  <c r="E15" s="1"/>
</calcChain>
</file>

<file path=xl/sharedStrings.xml><?xml version="1.0" encoding="utf-8"?>
<sst xmlns="http://schemas.openxmlformats.org/spreadsheetml/2006/main" count="288" uniqueCount="186">
  <si>
    <t>СОГЛАСОВАНО:</t>
  </si>
  <si>
    <t>УТВЕРЖДАЮ:</t>
  </si>
  <si>
    <t>Главный инженер</t>
  </si>
  <si>
    <t>Управляющий директор</t>
  </si>
  <si>
    <t>ООО "ВАЗЛ"</t>
  </si>
  <si>
    <t>ООО"ВАЗЛ"</t>
  </si>
  <si>
    <t>_______________ К.И.Калмыков</t>
  </si>
  <si>
    <t>_____________ В.Ф.Болотин</t>
  </si>
  <si>
    <t>"_____" ___________ 2014 г.</t>
  </si>
  <si>
    <t>"______" __________ 2014 г.</t>
  </si>
  <si>
    <t>СОРТАМЕНТ ТРУБ</t>
  </si>
  <si>
    <t xml:space="preserve">  ВЫПУСКАЕМЫХ ООО"ВАЗЛ"</t>
  </si>
  <si>
    <t>Ввод в действие c 01.02.2014 г.</t>
  </si>
  <si>
    <t xml:space="preserve">№ </t>
  </si>
  <si>
    <t>Сортамент</t>
  </si>
  <si>
    <t>Вес 1 п.м,</t>
  </si>
  <si>
    <t xml:space="preserve">Количество </t>
  </si>
  <si>
    <t>Вес пакета,</t>
  </si>
  <si>
    <t xml:space="preserve">Общая длина </t>
  </si>
  <si>
    <t>п/п</t>
  </si>
  <si>
    <t>Круглых</t>
  </si>
  <si>
    <t>кг</t>
  </si>
  <si>
    <t>труб в пакете,</t>
  </si>
  <si>
    <t>тн</t>
  </si>
  <si>
    <t>труб в пакете,м</t>
  </si>
  <si>
    <t xml:space="preserve"> труб</t>
  </si>
  <si>
    <t>шт.</t>
  </si>
  <si>
    <t>6000 мм</t>
  </si>
  <si>
    <t>Ǿ12х0,7</t>
  </si>
  <si>
    <t>Ǿ12х0,8</t>
  </si>
  <si>
    <t>Ǿ12х1,0</t>
  </si>
  <si>
    <t>Ǿ12х1,2</t>
  </si>
  <si>
    <t>Ǿ12х1,5</t>
  </si>
  <si>
    <t>Ǿ14х0,7</t>
  </si>
  <si>
    <t>Ǿ14х0,8</t>
  </si>
  <si>
    <t>Ǿ14х1,0</t>
  </si>
  <si>
    <t>Ǿ14х1,2</t>
  </si>
  <si>
    <t>Ǿ14х1,5</t>
  </si>
  <si>
    <t>Ǿ16х0,7</t>
  </si>
  <si>
    <t>Ǿ16х0,8</t>
  </si>
  <si>
    <t>Ǿ16х0,9</t>
  </si>
  <si>
    <t>Ǿ16х1,0</t>
  </si>
  <si>
    <t>Ǿ16х1,2</t>
  </si>
  <si>
    <t>Ǿ16х1,5</t>
  </si>
  <si>
    <t>Ǿ18х0,7</t>
  </si>
  <si>
    <t>Ǿ18х0,8</t>
  </si>
  <si>
    <t>Ǿ18х0,95</t>
  </si>
  <si>
    <t>Ǿ18х1,0</t>
  </si>
  <si>
    <t>Ǿ18х1,2</t>
  </si>
  <si>
    <t>Ǿ18х1,5</t>
  </si>
  <si>
    <t>Ǿ19х0,8</t>
  </si>
  <si>
    <t>Ǿ19х1,0</t>
  </si>
  <si>
    <t>Ǿ19х1,2</t>
  </si>
  <si>
    <t>Ǿ19х1,5</t>
  </si>
  <si>
    <t>Ǿ20х0,7</t>
  </si>
  <si>
    <t>Ǿ20х0,8</t>
  </si>
  <si>
    <t>Ǿ20х0,9</t>
  </si>
  <si>
    <t>Ǿ20х0,95</t>
  </si>
  <si>
    <t>Ǿ20х1,0</t>
  </si>
  <si>
    <t>Ǿ20х1,2</t>
  </si>
  <si>
    <t>Ǿ20х1,5</t>
  </si>
  <si>
    <t>Ǿ22х0,7</t>
  </si>
  <si>
    <t>Ǿ22х0,8</t>
  </si>
  <si>
    <t>Ǿ22х0,95</t>
  </si>
  <si>
    <t>Ǿ22х1,0</t>
  </si>
  <si>
    <t>Ǿ22х1,2</t>
  </si>
  <si>
    <t>Ǿ22х1,5</t>
  </si>
  <si>
    <t>Ǿ25х0,7</t>
  </si>
  <si>
    <t>Ǿ25х0,8</t>
  </si>
  <si>
    <t>Ǿ25х0,9</t>
  </si>
  <si>
    <t>Ǿ25х1,0</t>
  </si>
  <si>
    <t>Ǿ25х1,1</t>
  </si>
  <si>
    <t>Ǿ25х1,2</t>
  </si>
  <si>
    <t>Ǿ25х1,5</t>
  </si>
  <si>
    <t>Ǿ28х1,0</t>
  </si>
  <si>
    <t>Ǿ28х1,2</t>
  </si>
  <si>
    <t>Ǿ28х1,5</t>
  </si>
  <si>
    <t>Ǿ30х1,0</t>
  </si>
  <si>
    <t>Ǿ30х1,2</t>
  </si>
  <si>
    <t>Ǿ30х1,5</t>
  </si>
  <si>
    <t>Ǿ32х1,0</t>
  </si>
  <si>
    <t>Ǿ32х1,2</t>
  </si>
  <si>
    <t>Ǿ32х1,5</t>
  </si>
  <si>
    <t>Ǿ38х1,2</t>
  </si>
  <si>
    <t>Ǿ38х1,5</t>
  </si>
  <si>
    <t>Ǿ40х1,2</t>
  </si>
  <si>
    <t>Ǿ40х1,5</t>
  </si>
  <si>
    <t>Ǿ43х1,2</t>
  </si>
  <si>
    <t>Ǿ43х1,5</t>
  </si>
  <si>
    <t>Ǿ45х1,2</t>
  </si>
  <si>
    <t>Ǿ45х1,5</t>
  </si>
  <si>
    <t>Ǿ51х1,0</t>
  </si>
  <si>
    <t>Ǿ51х1,2</t>
  </si>
  <si>
    <t>Ǿ51х1,5</t>
  </si>
  <si>
    <t>Ǿ63,5х1,2</t>
  </si>
  <si>
    <t>Ǿ63,5х1,5</t>
  </si>
  <si>
    <t>Сталь 08 пс AZ</t>
  </si>
  <si>
    <t>Вес 1п.м.,                  кг</t>
  </si>
  <si>
    <t>5800 мм</t>
  </si>
  <si>
    <t>6000мм</t>
  </si>
  <si>
    <t>5800мм</t>
  </si>
  <si>
    <t>Длина</t>
  </si>
  <si>
    <t>Вес</t>
  </si>
  <si>
    <t>трубы,</t>
  </si>
  <si>
    <t>пакета,</t>
  </si>
  <si>
    <t>мм</t>
  </si>
  <si>
    <t>м</t>
  </si>
  <si>
    <t xml:space="preserve"> (перфорация)</t>
  </si>
  <si>
    <t>Ǿ40х1,2 шаг 172</t>
  </si>
  <si>
    <t>Ǿ40х1,5 шаг 172</t>
  </si>
  <si>
    <t>Ǿ40х1,5 шаг 222</t>
  </si>
  <si>
    <t>Ǿ43х1,0 шаг 252</t>
  </si>
  <si>
    <t>Ǿ43х1,0 шаг 255</t>
  </si>
  <si>
    <t>Ǿ43х1,2 шаг 89</t>
  </si>
  <si>
    <t>Ǿ43х1,2 шаг 106</t>
  </si>
  <si>
    <t>Ǿ43х1,2 шаг 159</t>
  </si>
  <si>
    <t>Ǿ43х1,2 шаг 224</t>
  </si>
  <si>
    <t>Ǿ43х1,2 шаг 258</t>
  </si>
  <si>
    <t>Ǿ43х1,5 шаг 224</t>
  </si>
  <si>
    <t>Ǿ45х1,2 шаг 89</t>
  </si>
  <si>
    <t>Ǿ45х1,5 шаг 89</t>
  </si>
  <si>
    <t>Ǿ45х1,5 шаг 224</t>
  </si>
  <si>
    <t>Ǿ51х1,2 шаг 89</t>
  </si>
  <si>
    <t>Ǿ51х1,2 шаг 120</t>
  </si>
  <si>
    <t>Ǿ51х1,2 шаг 143</t>
  </si>
  <si>
    <t>Ǿ51х1,5 шаг 89</t>
  </si>
  <si>
    <t>Ǿ51х1,5 шаг 120</t>
  </si>
  <si>
    <t>Ǿ51х1,5 шаг 162</t>
  </si>
  <si>
    <t>Ǿ63,5х1,2 шаг 120</t>
  </si>
  <si>
    <t>Плоскоовальные</t>
  </si>
  <si>
    <t>30х15х0,7</t>
  </si>
  <si>
    <t>30х15х0,8</t>
  </si>
  <si>
    <t>30х15х1,0</t>
  </si>
  <si>
    <t>30х15х1,2</t>
  </si>
  <si>
    <t>30х15х1,5</t>
  </si>
  <si>
    <t>Прямоугольные</t>
  </si>
  <si>
    <t>20х10х0,7</t>
  </si>
  <si>
    <t>20х10х0,8</t>
  </si>
  <si>
    <t>20х10х1,0</t>
  </si>
  <si>
    <t>20х10х1,2</t>
  </si>
  <si>
    <t>20х10х1,5</t>
  </si>
  <si>
    <t>30х20х1,0</t>
  </si>
  <si>
    <t>30х20х1,2</t>
  </si>
  <si>
    <t>30х20х1,5</t>
  </si>
  <si>
    <t>40х20х1,0</t>
  </si>
  <si>
    <t>40х20х1,2</t>
  </si>
  <si>
    <t>40х20х1,5</t>
  </si>
  <si>
    <t>40х25х1,0</t>
  </si>
  <si>
    <t>40х25х1,2</t>
  </si>
  <si>
    <t>40х25х1,5</t>
  </si>
  <si>
    <t>50х25х1,0</t>
  </si>
  <si>
    <t>50х25х1,2</t>
  </si>
  <si>
    <t>50х25х1,5</t>
  </si>
  <si>
    <t>Квадратные</t>
  </si>
  <si>
    <t>10х10х0,7</t>
  </si>
  <si>
    <t>10х10х0,8</t>
  </si>
  <si>
    <t>10х10х1,0</t>
  </si>
  <si>
    <t>10х10х1,2</t>
  </si>
  <si>
    <t>10х10х1,5</t>
  </si>
  <si>
    <t>15х15х0,7</t>
  </si>
  <si>
    <t>15х15х0,8</t>
  </si>
  <si>
    <t>15х15х1,0</t>
  </si>
  <si>
    <t>15х15х1,1</t>
  </si>
  <si>
    <t>15х15х1,2</t>
  </si>
  <si>
    <t>15х15х1,5</t>
  </si>
  <si>
    <t>20х20х0,7</t>
  </si>
  <si>
    <t>20х20х0,8</t>
  </si>
  <si>
    <t>20х20х1,0</t>
  </si>
  <si>
    <t>20х20х1,2</t>
  </si>
  <si>
    <t>20х20х1,5</t>
  </si>
  <si>
    <t>25х25х1,0</t>
  </si>
  <si>
    <t>25х25х1,2</t>
  </si>
  <si>
    <t>25х25х1,5</t>
  </si>
  <si>
    <t>30х30х1,0</t>
  </si>
  <si>
    <t>30х30х1,2</t>
  </si>
  <si>
    <t>30х30х1,5</t>
  </si>
  <si>
    <t>40х40х1,0</t>
  </si>
  <si>
    <t>40х40х1,2</t>
  </si>
  <si>
    <t>40х40х1,5</t>
  </si>
  <si>
    <t>Инженер-технолог</t>
  </si>
  <si>
    <t>_____________________</t>
  </si>
  <si>
    <t>Н.В. Варламова</t>
  </si>
  <si>
    <t>Согласовано:</t>
  </si>
  <si>
    <t>Начальник ТСЦ</t>
  </si>
  <si>
    <t>И.Б.Савинов</t>
  </si>
  <si>
    <t>Перфорированная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</si>
</sst>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;[Red]0.000"/>
  </numFmts>
  <fonts count="1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name val="Symbol type B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2" borderId="13" xfId="0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9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6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4" fillId="2" borderId="14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justify" wrapText="1"/>
    </xf>
    <xf numFmtId="2" fontId="3" fillId="0" borderId="2" xfId="0" applyNumberFormat="1" applyFont="1" applyBorder="1" applyAlignment="1">
      <alignment horizontal="center" vertical="justify" wrapText="1"/>
    </xf>
    <xf numFmtId="164" fontId="3" fillId="0" borderId="2" xfId="0" applyNumberFormat="1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justify" wrapText="1"/>
    </xf>
    <xf numFmtId="2" fontId="3" fillId="0" borderId="6" xfId="0" applyNumberFormat="1" applyFont="1" applyBorder="1" applyAlignment="1">
      <alignment horizontal="center" vertical="justify" wrapText="1"/>
    </xf>
    <xf numFmtId="164" fontId="3" fillId="0" borderId="6" xfId="0" applyNumberFormat="1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justify" wrapText="1"/>
    </xf>
    <xf numFmtId="2" fontId="3" fillId="0" borderId="9" xfId="0" applyNumberFormat="1" applyFont="1" applyFill="1" applyBorder="1" applyAlignment="1">
      <alignment horizontal="center" vertical="justify" wrapText="1"/>
    </xf>
    <xf numFmtId="164" fontId="3" fillId="0" borderId="9" xfId="0" applyNumberFormat="1" applyFont="1" applyFill="1" applyBorder="1" applyAlignment="1">
      <alignment horizontal="center" vertical="justify" wrapText="1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/>
    <xf numFmtId="0" fontId="10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6" xfId="0" applyFont="1" applyBorder="1" applyAlignment="1">
      <alignment horizontal="center" vertical="justify" wrapText="1"/>
    </xf>
    <xf numFmtId="2" fontId="11" fillId="0" borderId="6" xfId="0" applyNumberFormat="1" applyFont="1" applyBorder="1" applyAlignment="1">
      <alignment horizontal="center" vertical="justify" wrapText="1"/>
    </xf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9" fillId="0" borderId="9" xfId="0" applyFont="1" applyBorder="1"/>
    <xf numFmtId="164" fontId="3" fillId="0" borderId="9" xfId="0" applyNumberFormat="1" applyFont="1" applyBorder="1" applyAlignment="1">
      <alignment horizontal="center" vertical="justify" wrapText="1"/>
    </xf>
    <xf numFmtId="165" fontId="3" fillId="0" borderId="9" xfId="0" applyNumberFormat="1" applyFont="1" applyBorder="1" applyAlignment="1">
      <alignment horizontal="center" vertical="justify" wrapText="1"/>
    </xf>
    <xf numFmtId="164" fontId="3" fillId="0" borderId="8" xfId="0" applyNumberFormat="1" applyFont="1" applyBorder="1" applyAlignment="1">
      <alignment horizontal="center" vertical="justify" wrapText="1"/>
    </xf>
    <xf numFmtId="165" fontId="3" fillId="0" borderId="39" xfId="0" applyNumberFormat="1" applyFont="1" applyBorder="1" applyAlignment="1">
      <alignment horizontal="center" vertical="justify" wrapText="1"/>
    </xf>
    <xf numFmtId="2" fontId="3" fillId="0" borderId="9" xfId="0" applyNumberFormat="1" applyFont="1" applyBorder="1" applyAlignment="1">
      <alignment horizontal="center" vertical="justify" wrapText="1"/>
    </xf>
    <xf numFmtId="0" fontId="3" fillId="0" borderId="8" xfId="0" applyFont="1" applyFill="1" applyBorder="1" applyAlignment="1">
      <alignment horizontal="center" vertical="justify" wrapText="1"/>
    </xf>
    <xf numFmtId="164" fontId="4" fillId="0" borderId="19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/>
    <xf numFmtId="164" fontId="3" fillId="0" borderId="1" xfId="0" applyNumberFormat="1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3" fillId="0" borderId="4" xfId="0" applyFont="1" applyBorder="1" applyAlignment="1">
      <alignment horizontal="center" vertical="justify" wrapText="1"/>
    </xf>
    <xf numFmtId="164" fontId="3" fillId="0" borderId="5" xfId="0" applyNumberFormat="1" applyFont="1" applyBorder="1" applyAlignment="1">
      <alignment horizontal="center" vertical="justify" wrapText="1"/>
    </xf>
    <xf numFmtId="0" fontId="3" fillId="0" borderId="7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165" fontId="3" fillId="0" borderId="10" xfId="0" applyNumberFormat="1" applyFont="1" applyFill="1" applyBorder="1" applyAlignment="1">
      <alignment horizontal="center" vertical="justify" wrapText="1"/>
    </xf>
    <xf numFmtId="0" fontId="3" fillId="0" borderId="11" xfId="0" applyFont="1" applyFill="1" applyBorder="1" applyAlignment="1">
      <alignment horizontal="center" vertical="justify" wrapText="1"/>
    </xf>
    <xf numFmtId="165" fontId="3" fillId="0" borderId="12" xfId="0" applyNumberFormat="1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/>
    <xf numFmtId="164" fontId="4" fillId="0" borderId="32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/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/>
    <xf numFmtId="164" fontId="4" fillId="0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/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/>
    <xf numFmtId="0" fontId="3" fillId="0" borderId="1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justify" wrapText="1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/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justify" wrapText="1"/>
    </xf>
    <xf numFmtId="0" fontId="3" fillId="0" borderId="31" xfId="0" applyFont="1" applyBorder="1" applyAlignment="1">
      <alignment horizontal="center" vertical="justify" wrapText="1"/>
    </xf>
    <xf numFmtId="165" fontId="3" fillId="0" borderId="30" xfId="0" applyNumberFormat="1" applyFont="1" applyBorder="1" applyAlignment="1">
      <alignment horizontal="center" vertical="justify" wrapText="1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/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 vertical="justify" wrapText="1"/>
    </xf>
    <xf numFmtId="164" fontId="4" fillId="0" borderId="40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6"/>
  <sheetViews>
    <sheetView tabSelected="1" workbookViewId="0">
      <selection activeCell="AI8" sqref="AI8"/>
    </sheetView>
  </sheetViews>
  <sheetFormatPr defaultRowHeight="15"/>
  <cols>
    <col min="1" max="1" width="6.140625" style="4" customWidth="1"/>
    <col min="2" max="2" width="17.5703125" style="1" customWidth="1"/>
    <col min="3" max="3" width="12.5703125" style="1" customWidth="1"/>
    <col min="4" max="4" width="13.85546875" style="1" customWidth="1"/>
    <col min="5" max="5" width="9.140625" style="1"/>
    <col min="6" max="6" width="6.85546875" style="1" customWidth="1"/>
    <col min="7" max="7" width="10.7109375" style="1" customWidth="1"/>
    <col min="8" max="8" width="10" style="1" customWidth="1"/>
    <col min="9" max="9" width="9.140625" style="1"/>
    <col min="257" max="257" width="6.140625" customWidth="1"/>
    <col min="258" max="258" width="20" customWidth="1"/>
    <col min="259" max="259" width="12.5703125" customWidth="1"/>
    <col min="260" max="260" width="13.85546875" customWidth="1"/>
    <col min="263" max="263" width="10.7109375" customWidth="1"/>
    <col min="264" max="264" width="10" customWidth="1"/>
    <col min="513" max="513" width="6.140625" customWidth="1"/>
    <col min="514" max="514" width="20" customWidth="1"/>
    <col min="515" max="515" width="12.5703125" customWidth="1"/>
    <col min="516" max="516" width="13.85546875" customWidth="1"/>
    <col min="519" max="519" width="10.7109375" customWidth="1"/>
    <col min="520" max="520" width="10" customWidth="1"/>
    <col min="769" max="769" width="6.140625" customWidth="1"/>
    <col min="770" max="770" width="20" customWidth="1"/>
    <col min="771" max="771" width="12.5703125" customWidth="1"/>
    <col min="772" max="772" width="13.85546875" customWidth="1"/>
    <col min="775" max="775" width="10.7109375" customWidth="1"/>
    <col min="776" max="776" width="10" customWidth="1"/>
    <col min="1025" max="1025" width="6.140625" customWidth="1"/>
    <col min="1026" max="1026" width="20" customWidth="1"/>
    <col min="1027" max="1027" width="12.5703125" customWidth="1"/>
    <col min="1028" max="1028" width="13.85546875" customWidth="1"/>
    <col min="1031" max="1031" width="10.7109375" customWidth="1"/>
    <col min="1032" max="1032" width="10" customWidth="1"/>
    <col min="1281" max="1281" width="6.140625" customWidth="1"/>
    <col min="1282" max="1282" width="20" customWidth="1"/>
    <col min="1283" max="1283" width="12.5703125" customWidth="1"/>
    <col min="1284" max="1284" width="13.85546875" customWidth="1"/>
    <col min="1287" max="1287" width="10.7109375" customWidth="1"/>
    <col min="1288" max="1288" width="10" customWidth="1"/>
    <col min="1537" max="1537" width="6.140625" customWidth="1"/>
    <col min="1538" max="1538" width="20" customWidth="1"/>
    <col min="1539" max="1539" width="12.5703125" customWidth="1"/>
    <col min="1540" max="1540" width="13.85546875" customWidth="1"/>
    <col min="1543" max="1543" width="10.7109375" customWidth="1"/>
    <col min="1544" max="1544" width="10" customWidth="1"/>
    <col min="1793" max="1793" width="6.140625" customWidth="1"/>
    <col min="1794" max="1794" width="20" customWidth="1"/>
    <col min="1795" max="1795" width="12.5703125" customWidth="1"/>
    <col min="1796" max="1796" width="13.85546875" customWidth="1"/>
    <col min="1799" max="1799" width="10.7109375" customWidth="1"/>
    <col min="1800" max="1800" width="10" customWidth="1"/>
    <col min="2049" max="2049" width="6.140625" customWidth="1"/>
    <col min="2050" max="2050" width="20" customWidth="1"/>
    <col min="2051" max="2051" width="12.5703125" customWidth="1"/>
    <col min="2052" max="2052" width="13.85546875" customWidth="1"/>
    <col min="2055" max="2055" width="10.7109375" customWidth="1"/>
    <col min="2056" max="2056" width="10" customWidth="1"/>
    <col min="2305" max="2305" width="6.140625" customWidth="1"/>
    <col min="2306" max="2306" width="20" customWidth="1"/>
    <col min="2307" max="2307" width="12.5703125" customWidth="1"/>
    <col min="2308" max="2308" width="13.85546875" customWidth="1"/>
    <col min="2311" max="2311" width="10.7109375" customWidth="1"/>
    <col min="2312" max="2312" width="10" customWidth="1"/>
    <col min="2561" max="2561" width="6.140625" customWidth="1"/>
    <col min="2562" max="2562" width="20" customWidth="1"/>
    <col min="2563" max="2563" width="12.5703125" customWidth="1"/>
    <col min="2564" max="2564" width="13.85546875" customWidth="1"/>
    <col min="2567" max="2567" width="10.7109375" customWidth="1"/>
    <col min="2568" max="2568" width="10" customWidth="1"/>
    <col min="2817" max="2817" width="6.140625" customWidth="1"/>
    <col min="2818" max="2818" width="20" customWidth="1"/>
    <col min="2819" max="2819" width="12.5703125" customWidth="1"/>
    <col min="2820" max="2820" width="13.85546875" customWidth="1"/>
    <col min="2823" max="2823" width="10.7109375" customWidth="1"/>
    <col min="2824" max="2824" width="10" customWidth="1"/>
    <col min="3073" max="3073" width="6.140625" customWidth="1"/>
    <col min="3074" max="3074" width="20" customWidth="1"/>
    <col min="3075" max="3075" width="12.5703125" customWidth="1"/>
    <col min="3076" max="3076" width="13.85546875" customWidth="1"/>
    <col min="3079" max="3079" width="10.7109375" customWidth="1"/>
    <col min="3080" max="3080" width="10" customWidth="1"/>
    <col min="3329" max="3329" width="6.140625" customWidth="1"/>
    <col min="3330" max="3330" width="20" customWidth="1"/>
    <col min="3331" max="3331" width="12.5703125" customWidth="1"/>
    <col min="3332" max="3332" width="13.85546875" customWidth="1"/>
    <col min="3335" max="3335" width="10.7109375" customWidth="1"/>
    <col min="3336" max="3336" width="10" customWidth="1"/>
    <col min="3585" max="3585" width="6.140625" customWidth="1"/>
    <col min="3586" max="3586" width="20" customWidth="1"/>
    <col min="3587" max="3587" width="12.5703125" customWidth="1"/>
    <col min="3588" max="3588" width="13.85546875" customWidth="1"/>
    <col min="3591" max="3591" width="10.7109375" customWidth="1"/>
    <col min="3592" max="3592" width="10" customWidth="1"/>
    <col min="3841" max="3841" width="6.140625" customWidth="1"/>
    <col min="3842" max="3842" width="20" customWidth="1"/>
    <col min="3843" max="3843" width="12.5703125" customWidth="1"/>
    <col min="3844" max="3844" width="13.85546875" customWidth="1"/>
    <col min="3847" max="3847" width="10.7109375" customWidth="1"/>
    <col min="3848" max="3848" width="10" customWidth="1"/>
    <col min="4097" max="4097" width="6.140625" customWidth="1"/>
    <col min="4098" max="4098" width="20" customWidth="1"/>
    <col min="4099" max="4099" width="12.5703125" customWidth="1"/>
    <col min="4100" max="4100" width="13.85546875" customWidth="1"/>
    <col min="4103" max="4103" width="10.7109375" customWidth="1"/>
    <col min="4104" max="4104" width="10" customWidth="1"/>
    <col min="4353" max="4353" width="6.140625" customWidth="1"/>
    <col min="4354" max="4354" width="20" customWidth="1"/>
    <col min="4355" max="4355" width="12.5703125" customWidth="1"/>
    <col min="4356" max="4356" width="13.85546875" customWidth="1"/>
    <col min="4359" max="4359" width="10.7109375" customWidth="1"/>
    <col min="4360" max="4360" width="10" customWidth="1"/>
    <col min="4609" max="4609" width="6.140625" customWidth="1"/>
    <col min="4610" max="4610" width="20" customWidth="1"/>
    <col min="4611" max="4611" width="12.5703125" customWidth="1"/>
    <col min="4612" max="4612" width="13.85546875" customWidth="1"/>
    <col min="4615" max="4615" width="10.7109375" customWidth="1"/>
    <col min="4616" max="4616" width="10" customWidth="1"/>
    <col min="4865" max="4865" width="6.140625" customWidth="1"/>
    <col min="4866" max="4866" width="20" customWidth="1"/>
    <col min="4867" max="4867" width="12.5703125" customWidth="1"/>
    <col min="4868" max="4868" width="13.85546875" customWidth="1"/>
    <col min="4871" max="4871" width="10.7109375" customWidth="1"/>
    <col min="4872" max="4872" width="10" customWidth="1"/>
    <col min="5121" max="5121" width="6.140625" customWidth="1"/>
    <col min="5122" max="5122" width="20" customWidth="1"/>
    <col min="5123" max="5123" width="12.5703125" customWidth="1"/>
    <col min="5124" max="5124" width="13.85546875" customWidth="1"/>
    <col min="5127" max="5127" width="10.7109375" customWidth="1"/>
    <col min="5128" max="5128" width="10" customWidth="1"/>
    <col min="5377" max="5377" width="6.140625" customWidth="1"/>
    <col min="5378" max="5378" width="20" customWidth="1"/>
    <col min="5379" max="5379" width="12.5703125" customWidth="1"/>
    <col min="5380" max="5380" width="13.85546875" customWidth="1"/>
    <col min="5383" max="5383" width="10.7109375" customWidth="1"/>
    <col min="5384" max="5384" width="10" customWidth="1"/>
    <col min="5633" max="5633" width="6.140625" customWidth="1"/>
    <col min="5634" max="5634" width="20" customWidth="1"/>
    <col min="5635" max="5635" width="12.5703125" customWidth="1"/>
    <col min="5636" max="5636" width="13.85546875" customWidth="1"/>
    <col min="5639" max="5639" width="10.7109375" customWidth="1"/>
    <col min="5640" max="5640" width="10" customWidth="1"/>
    <col min="5889" max="5889" width="6.140625" customWidth="1"/>
    <col min="5890" max="5890" width="20" customWidth="1"/>
    <col min="5891" max="5891" width="12.5703125" customWidth="1"/>
    <col min="5892" max="5892" width="13.85546875" customWidth="1"/>
    <col min="5895" max="5895" width="10.7109375" customWidth="1"/>
    <col min="5896" max="5896" width="10" customWidth="1"/>
    <col min="6145" max="6145" width="6.140625" customWidth="1"/>
    <col min="6146" max="6146" width="20" customWidth="1"/>
    <col min="6147" max="6147" width="12.5703125" customWidth="1"/>
    <col min="6148" max="6148" width="13.85546875" customWidth="1"/>
    <col min="6151" max="6151" width="10.7109375" customWidth="1"/>
    <col min="6152" max="6152" width="10" customWidth="1"/>
    <col min="6401" max="6401" width="6.140625" customWidth="1"/>
    <col min="6402" max="6402" width="20" customWidth="1"/>
    <col min="6403" max="6403" width="12.5703125" customWidth="1"/>
    <col min="6404" max="6404" width="13.85546875" customWidth="1"/>
    <col min="6407" max="6407" width="10.7109375" customWidth="1"/>
    <col min="6408" max="6408" width="10" customWidth="1"/>
    <col min="6657" max="6657" width="6.140625" customWidth="1"/>
    <col min="6658" max="6658" width="20" customWidth="1"/>
    <col min="6659" max="6659" width="12.5703125" customWidth="1"/>
    <col min="6660" max="6660" width="13.85546875" customWidth="1"/>
    <col min="6663" max="6663" width="10.7109375" customWidth="1"/>
    <col min="6664" max="6664" width="10" customWidth="1"/>
    <col min="6913" max="6913" width="6.140625" customWidth="1"/>
    <col min="6914" max="6914" width="20" customWidth="1"/>
    <col min="6915" max="6915" width="12.5703125" customWidth="1"/>
    <col min="6916" max="6916" width="13.85546875" customWidth="1"/>
    <col min="6919" max="6919" width="10.7109375" customWidth="1"/>
    <col min="6920" max="6920" width="10" customWidth="1"/>
    <col min="7169" max="7169" width="6.140625" customWidth="1"/>
    <col min="7170" max="7170" width="20" customWidth="1"/>
    <col min="7171" max="7171" width="12.5703125" customWidth="1"/>
    <col min="7172" max="7172" width="13.85546875" customWidth="1"/>
    <col min="7175" max="7175" width="10.7109375" customWidth="1"/>
    <col min="7176" max="7176" width="10" customWidth="1"/>
    <col min="7425" max="7425" width="6.140625" customWidth="1"/>
    <col min="7426" max="7426" width="20" customWidth="1"/>
    <col min="7427" max="7427" width="12.5703125" customWidth="1"/>
    <col min="7428" max="7428" width="13.85546875" customWidth="1"/>
    <col min="7431" max="7431" width="10.7109375" customWidth="1"/>
    <col min="7432" max="7432" width="10" customWidth="1"/>
    <col min="7681" max="7681" width="6.140625" customWidth="1"/>
    <col min="7682" max="7682" width="20" customWidth="1"/>
    <col min="7683" max="7683" width="12.5703125" customWidth="1"/>
    <col min="7684" max="7684" width="13.85546875" customWidth="1"/>
    <col min="7687" max="7687" width="10.7109375" customWidth="1"/>
    <col min="7688" max="7688" width="10" customWidth="1"/>
    <col min="7937" max="7937" width="6.140625" customWidth="1"/>
    <col min="7938" max="7938" width="20" customWidth="1"/>
    <col min="7939" max="7939" width="12.5703125" customWidth="1"/>
    <col min="7940" max="7940" width="13.85546875" customWidth="1"/>
    <col min="7943" max="7943" width="10.7109375" customWidth="1"/>
    <col min="7944" max="7944" width="10" customWidth="1"/>
    <col min="8193" max="8193" width="6.140625" customWidth="1"/>
    <col min="8194" max="8194" width="20" customWidth="1"/>
    <col min="8195" max="8195" width="12.5703125" customWidth="1"/>
    <col min="8196" max="8196" width="13.85546875" customWidth="1"/>
    <col min="8199" max="8199" width="10.7109375" customWidth="1"/>
    <col min="8200" max="8200" width="10" customWidth="1"/>
    <col min="8449" max="8449" width="6.140625" customWidth="1"/>
    <col min="8450" max="8450" width="20" customWidth="1"/>
    <col min="8451" max="8451" width="12.5703125" customWidth="1"/>
    <col min="8452" max="8452" width="13.85546875" customWidth="1"/>
    <col min="8455" max="8455" width="10.7109375" customWidth="1"/>
    <col min="8456" max="8456" width="10" customWidth="1"/>
    <col min="8705" max="8705" width="6.140625" customWidth="1"/>
    <col min="8706" max="8706" width="20" customWidth="1"/>
    <col min="8707" max="8707" width="12.5703125" customWidth="1"/>
    <col min="8708" max="8708" width="13.85546875" customWidth="1"/>
    <col min="8711" max="8711" width="10.7109375" customWidth="1"/>
    <col min="8712" max="8712" width="10" customWidth="1"/>
    <col min="8961" max="8961" width="6.140625" customWidth="1"/>
    <col min="8962" max="8962" width="20" customWidth="1"/>
    <col min="8963" max="8963" width="12.5703125" customWidth="1"/>
    <col min="8964" max="8964" width="13.85546875" customWidth="1"/>
    <col min="8967" max="8967" width="10.7109375" customWidth="1"/>
    <col min="8968" max="8968" width="10" customWidth="1"/>
    <col min="9217" max="9217" width="6.140625" customWidth="1"/>
    <col min="9218" max="9218" width="20" customWidth="1"/>
    <col min="9219" max="9219" width="12.5703125" customWidth="1"/>
    <col min="9220" max="9220" width="13.85546875" customWidth="1"/>
    <col min="9223" max="9223" width="10.7109375" customWidth="1"/>
    <col min="9224" max="9224" width="10" customWidth="1"/>
    <col min="9473" max="9473" width="6.140625" customWidth="1"/>
    <col min="9474" max="9474" width="20" customWidth="1"/>
    <col min="9475" max="9475" width="12.5703125" customWidth="1"/>
    <col min="9476" max="9476" width="13.85546875" customWidth="1"/>
    <col min="9479" max="9479" width="10.7109375" customWidth="1"/>
    <col min="9480" max="9480" width="10" customWidth="1"/>
    <col min="9729" max="9729" width="6.140625" customWidth="1"/>
    <col min="9730" max="9730" width="20" customWidth="1"/>
    <col min="9731" max="9731" width="12.5703125" customWidth="1"/>
    <col min="9732" max="9732" width="13.85546875" customWidth="1"/>
    <col min="9735" max="9735" width="10.7109375" customWidth="1"/>
    <col min="9736" max="9736" width="10" customWidth="1"/>
    <col min="9985" max="9985" width="6.140625" customWidth="1"/>
    <col min="9986" max="9986" width="20" customWidth="1"/>
    <col min="9987" max="9987" width="12.5703125" customWidth="1"/>
    <col min="9988" max="9988" width="13.85546875" customWidth="1"/>
    <col min="9991" max="9991" width="10.7109375" customWidth="1"/>
    <col min="9992" max="9992" width="10" customWidth="1"/>
    <col min="10241" max="10241" width="6.140625" customWidth="1"/>
    <col min="10242" max="10242" width="20" customWidth="1"/>
    <col min="10243" max="10243" width="12.5703125" customWidth="1"/>
    <col min="10244" max="10244" width="13.85546875" customWidth="1"/>
    <col min="10247" max="10247" width="10.7109375" customWidth="1"/>
    <col min="10248" max="10248" width="10" customWidth="1"/>
    <col min="10497" max="10497" width="6.140625" customWidth="1"/>
    <col min="10498" max="10498" width="20" customWidth="1"/>
    <col min="10499" max="10499" width="12.5703125" customWidth="1"/>
    <col min="10500" max="10500" width="13.85546875" customWidth="1"/>
    <col min="10503" max="10503" width="10.7109375" customWidth="1"/>
    <col min="10504" max="10504" width="10" customWidth="1"/>
    <col min="10753" max="10753" width="6.140625" customWidth="1"/>
    <col min="10754" max="10754" width="20" customWidth="1"/>
    <col min="10755" max="10755" width="12.5703125" customWidth="1"/>
    <col min="10756" max="10756" width="13.85546875" customWidth="1"/>
    <col min="10759" max="10759" width="10.7109375" customWidth="1"/>
    <col min="10760" max="10760" width="10" customWidth="1"/>
    <col min="11009" max="11009" width="6.140625" customWidth="1"/>
    <col min="11010" max="11010" width="20" customWidth="1"/>
    <col min="11011" max="11011" width="12.5703125" customWidth="1"/>
    <col min="11012" max="11012" width="13.85546875" customWidth="1"/>
    <col min="11015" max="11015" width="10.7109375" customWidth="1"/>
    <col min="11016" max="11016" width="10" customWidth="1"/>
    <col min="11265" max="11265" width="6.140625" customWidth="1"/>
    <col min="11266" max="11266" width="20" customWidth="1"/>
    <col min="11267" max="11267" width="12.5703125" customWidth="1"/>
    <col min="11268" max="11268" width="13.85546875" customWidth="1"/>
    <col min="11271" max="11271" width="10.7109375" customWidth="1"/>
    <col min="11272" max="11272" width="10" customWidth="1"/>
    <col min="11521" max="11521" width="6.140625" customWidth="1"/>
    <col min="11522" max="11522" width="20" customWidth="1"/>
    <col min="11523" max="11523" width="12.5703125" customWidth="1"/>
    <col min="11524" max="11524" width="13.85546875" customWidth="1"/>
    <col min="11527" max="11527" width="10.7109375" customWidth="1"/>
    <col min="11528" max="11528" width="10" customWidth="1"/>
    <col min="11777" max="11777" width="6.140625" customWidth="1"/>
    <col min="11778" max="11778" width="20" customWidth="1"/>
    <col min="11779" max="11779" width="12.5703125" customWidth="1"/>
    <col min="11780" max="11780" width="13.85546875" customWidth="1"/>
    <col min="11783" max="11783" width="10.7109375" customWidth="1"/>
    <col min="11784" max="11784" width="10" customWidth="1"/>
    <col min="12033" max="12033" width="6.140625" customWidth="1"/>
    <col min="12034" max="12034" width="20" customWidth="1"/>
    <col min="12035" max="12035" width="12.5703125" customWidth="1"/>
    <col min="12036" max="12036" width="13.85546875" customWidth="1"/>
    <col min="12039" max="12039" width="10.7109375" customWidth="1"/>
    <col min="12040" max="12040" width="10" customWidth="1"/>
    <col min="12289" max="12289" width="6.140625" customWidth="1"/>
    <col min="12290" max="12290" width="20" customWidth="1"/>
    <col min="12291" max="12291" width="12.5703125" customWidth="1"/>
    <col min="12292" max="12292" width="13.85546875" customWidth="1"/>
    <col min="12295" max="12295" width="10.7109375" customWidth="1"/>
    <col min="12296" max="12296" width="10" customWidth="1"/>
    <col min="12545" max="12545" width="6.140625" customWidth="1"/>
    <col min="12546" max="12546" width="20" customWidth="1"/>
    <col min="12547" max="12547" width="12.5703125" customWidth="1"/>
    <col min="12548" max="12548" width="13.85546875" customWidth="1"/>
    <col min="12551" max="12551" width="10.7109375" customWidth="1"/>
    <col min="12552" max="12552" width="10" customWidth="1"/>
    <col min="12801" max="12801" width="6.140625" customWidth="1"/>
    <col min="12802" max="12802" width="20" customWidth="1"/>
    <col min="12803" max="12803" width="12.5703125" customWidth="1"/>
    <col min="12804" max="12804" width="13.85546875" customWidth="1"/>
    <col min="12807" max="12807" width="10.7109375" customWidth="1"/>
    <col min="12808" max="12808" width="10" customWidth="1"/>
    <col min="13057" max="13057" width="6.140625" customWidth="1"/>
    <col min="13058" max="13058" width="20" customWidth="1"/>
    <col min="13059" max="13059" width="12.5703125" customWidth="1"/>
    <col min="13060" max="13060" width="13.85546875" customWidth="1"/>
    <col min="13063" max="13063" width="10.7109375" customWidth="1"/>
    <col min="13064" max="13064" width="10" customWidth="1"/>
    <col min="13313" max="13313" width="6.140625" customWidth="1"/>
    <col min="13314" max="13314" width="20" customWidth="1"/>
    <col min="13315" max="13315" width="12.5703125" customWidth="1"/>
    <col min="13316" max="13316" width="13.85546875" customWidth="1"/>
    <col min="13319" max="13319" width="10.7109375" customWidth="1"/>
    <col min="13320" max="13320" width="10" customWidth="1"/>
    <col min="13569" max="13569" width="6.140625" customWidth="1"/>
    <col min="13570" max="13570" width="20" customWidth="1"/>
    <col min="13571" max="13571" width="12.5703125" customWidth="1"/>
    <col min="13572" max="13572" width="13.85546875" customWidth="1"/>
    <col min="13575" max="13575" width="10.7109375" customWidth="1"/>
    <col min="13576" max="13576" width="10" customWidth="1"/>
    <col min="13825" max="13825" width="6.140625" customWidth="1"/>
    <col min="13826" max="13826" width="20" customWidth="1"/>
    <col min="13827" max="13827" width="12.5703125" customWidth="1"/>
    <col min="13828" max="13828" width="13.85546875" customWidth="1"/>
    <col min="13831" max="13831" width="10.7109375" customWidth="1"/>
    <col min="13832" max="13832" width="10" customWidth="1"/>
    <col min="14081" max="14081" width="6.140625" customWidth="1"/>
    <col min="14082" max="14082" width="20" customWidth="1"/>
    <col min="14083" max="14083" width="12.5703125" customWidth="1"/>
    <col min="14084" max="14084" width="13.85546875" customWidth="1"/>
    <col min="14087" max="14087" width="10.7109375" customWidth="1"/>
    <col min="14088" max="14088" width="10" customWidth="1"/>
    <col min="14337" max="14337" width="6.140625" customWidth="1"/>
    <col min="14338" max="14338" width="20" customWidth="1"/>
    <col min="14339" max="14339" width="12.5703125" customWidth="1"/>
    <col min="14340" max="14340" width="13.85546875" customWidth="1"/>
    <col min="14343" max="14343" width="10.7109375" customWidth="1"/>
    <col min="14344" max="14344" width="10" customWidth="1"/>
    <col min="14593" max="14593" width="6.140625" customWidth="1"/>
    <col min="14594" max="14594" width="20" customWidth="1"/>
    <col min="14595" max="14595" width="12.5703125" customWidth="1"/>
    <col min="14596" max="14596" width="13.85546875" customWidth="1"/>
    <col min="14599" max="14599" width="10.7109375" customWidth="1"/>
    <col min="14600" max="14600" width="10" customWidth="1"/>
    <col min="14849" max="14849" width="6.140625" customWidth="1"/>
    <col min="14850" max="14850" width="20" customWidth="1"/>
    <col min="14851" max="14851" width="12.5703125" customWidth="1"/>
    <col min="14852" max="14852" width="13.85546875" customWidth="1"/>
    <col min="14855" max="14855" width="10.7109375" customWidth="1"/>
    <col min="14856" max="14856" width="10" customWidth="1"/>
    <col min="15105" max="15105" width="6.140625" customWidth="1"/>
    <col min="15106" max="15106" width="20" customWidth="1"/>
    <col min="15107" max="15107" width="12.5703125" customWidth="1"/>
    <col min="15108" max="15108" width="13.85546875" customWidth="1"/>
    <col min="15111" max="15111" width="10.7109375" customWidth="1"/>
    <col min="15112" max="15112" width="10" customWidth="1"/>
    <col min="15361" max="15361" width="6.140625" customWidth="1"/>
    <col min="15362" max="15362" width="20" customWidth="1"/>
    <col min="15363" max="15363" width="12.5703125" customWidth="1"/>
    <col min="15364" max="15364" width="13.85546875" customWidth="1"/>
    <col min="15367" max="15367" width="10.7109375" customWidth="1"/>
    <col min="15368" max="15368" width="10" customWidth="1"/>
    <col min="15617" max="15617" width="6.140625" customWidth="1"/>
    <col min="15618" max="15618" width="20" customWidth="1"/>
    <col min="15619" max="15619" width="12.5703125" customWidth="1"/>
    <col min="15620" max="15620" width="13.85546875" customWidth="1"/>
    <col min="15623" max="15623" width="10.7109375" customWidth="1"/>
    <col min="15624" max="15624" width="10" customWidth="1"/>
    <col min="15873" max="15873" width="6.140625" customWidth="1"/>
    <col min="15874" max="15874" width="20" customWidth="1"/>
    <col min="15875" max="15875" width="12.5703125" customWidth="1"/>
    <col min="15876" max="15876" width="13.85546875" customWidth="1"/>
    <col min="15879" max="15879" width="10.7109375" customWidth="1"/>
    <col min="15880" max="15880" width="10" customWidth="1"/>
    <col min="16129" max="16129" width="6.140625" customWidth="1"/>
    <col min="16130" max="16130" width="20" customWidth="1"/>
    <col min="16131" max="16131" width="12.5703125" customWidth="1"/>
    <col min="16132" max="16132" width="13.85546875" customWidth="1"/>
    <col min="16135" max="16135" width="10.7109375" customWidth="1"/>
    <col min="16136" max="16136" width="10" customWidth="1"/>
  </cols>
  <sheetData>
    <row r="2" spans="1:10">
      <c r="A2" s="127" t="s">
        <v>0</v>
      </c>
      <c r="B2" s="128"/>
      <c r="C2" s="128"/>
      <c r="F2" s="129" t="s">
        <v>1</v>
      </c>
      <c r="G2" s="130"/>
      <c r="H2" s="130"/>
      <c r="J2" s="1"/>
    </row>
    <row r="3" spans="1:10" ht="15.75">
      <c r="A3" s="131" t="s">
        <v>2</v>
      </c>
      <c r="B3" s="128"/>
      <c r="C3" s="128"/>
      <c r="D3" s="2"/>
      <c r="E3" s="2"/>
      <c r="F3" s="132" t="s">
        <v>3</v>
      </c>
      <c r="G3" s="132"/>
      <c r="H3" s="132"/>
      <c r="J3" s="1"/>
    </row>
    <row r="4" spans="1:10" ht="15.75">
      <c r="A4" s="131" t="s">
        <v>4</v>
      </c>
      <c r="B4" s="128"/>
      <c r="C4" s="128"/>
      <c r="D4" s="3"/>
      <c r="E4" s="2"/>
      <c r="F4" s="132" t="s">
        <v>5</v>
      </c>
      <c r="G4" s="132"/>
      <c r="H4" s="132"/>
      <c r="J4" s="1"/>
    </row>
    <row r="5" spans="1:10" ht="15.75">
      <c r="A5" s="131" t="s">
        <v>6</v>
      </c>
      <c r="B5" s="128"/>
      <c r="C5" s="128"/>
      <c r="D5" s="3"/>
      <c r="E5" s="2"/>
      <c r="F5" s="132" t="s">
        <v>7</v>
      </c>
      <c r="G5" s="132"/>
      <c r="H5" s="132"/>
      <c r="J5" s="1"/>
    </row>
    <row r="6" spans="1:10" ht="15.75">
      <c r="A6" s="131" t="s">
        <v>8</v>
      </c>
      <c r="B6" s="128"/>
      <c r="C6" s="128"/>
      <c r="D6" s="3"/>
      <c r="E6" s="2"/>
      <c r="F6" s="132" t="s">
        <v>9</v>
      </c>
      <c r="G6" s="132"/>
      <c r="H6" s="132"/>
      <c r="J6" s="1"/>
    </row>
    <row r="7" spans="1:10" ht="12.75" customHeight="1"/>
    <row r="8" spans="1:10" ht="22.5">
      <c r="A8" s="145" t="s">
        <v>10</v>
      </c>
      <c r="B8" s="146"/>
      <c r="C8" s="146"/>
      <c r="D8" s="146"/>
      <c r="E8" s="146"/>
      <c r="F8" s="146"/>
      <c r="G8" s="146"/>
      <c r="H8" s="146"/>
    </row>
    <row r="9" spans="1:10" ht="22.5">
      <c r="A9" s="145" t="s">
        <v>11</v>
      </c>
      <c r="B9" s="146"/>
      <c r="C9" s="146"/>
      <c r="D9" s="146"/>
      <c r="E9" s="146"/>
      <c r="F9" s="146"/>
      <c r="G9" s="146"/>
      <c r="H9" s="146"/>
    </row>
    <row r="10" spans="1:10" ht="18.75">
      <c r="A10" s="133" t="s">
        <v>12</v>
      </c>
      <c r="B10" s="134"/>
      <c r="C10" s="134"/>
      <c r="D10" s="134"/>
      <c r="E10" s="134"/>
      <c r="F10" s="134"/>
      <c r="G10" s="134"/>
      <c r="H10" s="134"/>
    </row>
    <row r="11" spans="1:10" ht="16.5" thickBot="1">
      <c r="A11" s="5"/>
      <c r="B11" s="6"/>
      <c r="C11" s="6"/>
      <c r="D11" s="7"/>
      <c r="E11" s="7"/>
      <c r="F11" s="7"/>
      <c r="G11" s="7"/>
    </row>
    <row r="12" spans="1:10" ht="21" customHeight="1">
      <c r="A12" s="95" t="s">
        <v>13</v>
      </c>
      <c r="B12" s="94" t="s">
        <v>14</v>
      </c>
      <c r="C12" s="96" t="s">
        <v>15</v>
      </c>
      <c r="D12" s="97" t="s">
        <v>16</v>
      </c>
      <c r="E12" s="135" t="s">
        <v>17</v>
      </c>
      <c r="F12" s="136"/>
      <c r="G12" s="137" t="s">
        <v>18</v>
      </c>
      <c r="H12" s="136"/>
      <c r="I12" s="7"/>
    </row>
    <row r="13" spans="1:10" ht="32.25" customHeight="1">
      <c r="A13" s="98" t="s">
        <v>19</v>
      </c>
      <c r="B13" s="8" t="s">
        <v>20</v>
      </c>
      <c r="C13" s="99" t="s">
        <v>21</v>
      </c>
      <c r="D13" s="100" t="s">
        <v>22</v>
      </c>
      <c r="E13" s="138" t="s">
        <v>23</v>
      </c>
      <c r="F13" s="139"/>
      <c r="G13" s="140" t="s">
        <v>24</v>
      </c>
      <c r="H13" s="139"/>
    </row>
    <row r="14" spans="1:10" ht="16.5" thickBot="1">
      <c r="A14" s="101"/>
      <c r="B14" s="9" t="s">
        <v>25</v>
      </c>
      <c r="C14" s="102"/>
      <c r="D14" s="103" t="s">
        <v>26</v>
      </c>
      <c r="E14" s="141" t="s">
        <v>27</v>
      </c>
      <c r="F14" s="142"/>
      <c r="G14" s="143" t="s">
        <v>27</v>
      </c>
      <c r="H14" s="144"/>
    </row>
    <row r="15" spans="1:10" ht="15.75">
      <c r="A15" s="13">
        <v>5</v>
      </c>
      <c r="B15" s="14" t="s">
        <v>28</v>
      </c>
      <c r="C15" s="15">
        <v>0.19500000000000001</v>
      </c>
      <c r="D15" s="14">
        <v>711</v>
      </c>
      <c r="E15" s="123">
        <f t="shared" ref="E15:E52" si="0">C15*G15/1000</f>
        <v>0.83187</v>
      </c>
      <c r="F15" s="124"/>
      <c r="G15" s="125">
        <f t="shared" ref="G15:G52" si="1">D15*6</f>
        <v>4266</v>
      </c>
      <c r="H15" s="126"/>
    </row>
    <row r="16" spans="1:10" ht="15.75">
      <c r="A16" s="13">
        <v>6</v>
      </c>
      <c r="B16" s="14" t="s">
        <v>29</v>
      </c>
      <c r="C16" s="15">
        <v>0.221</v>
      </c>
      <c r="D16" s="14">
        <v>711</v>
      </c>
      <c r="E16" s="123">
        <f t="shared" si="0"/>
        <v>0.94278600000000001</v>
      </c>
      <c r="F16" s="124"/>
      <c r="G16" s="125">
        <f t="shared" si="1"/>
        <v>4266</v>
      </c>
      <c r="H16" s="126"/>
    </row>
    <row r="17" spans="1:8" ht="15.75">
      <c r="A17" s="16">
        <v>7</v>
      </c>
      <c r="B17" s="14" t="s">
        <v>30</v>
      </c>
      <c r="C17" s="15">
        <v>0.27100000000000002</v>
      </c>
      <c r="D17" s="14">
        <v>711</v>
      </c>
      <c r="E17" s="123">
        <f t="shared" si="0"/>
        <v>1.1560859999999999</v>
      </c>
      <c r="F17" s="124"/>
      <c r="G17" s="125">
        <f t="shared" si="1"/>
        <v>4266</v>
      </c>
      <c r="H17" s="126"/>
    </row>
    <row r="18" spans="1:8" ht="15.75">
      <c r="A18" s="13">
        <v>8</v>
      </c>
      <c r="B18" s="14" t="s">
        <v>31</v>
      </c>
      <c r="C18" s="15">
        <v>0.32</v>
      </c>
      <c r="D18" s="14">
        <v>711</v>
      </c>
      <c r="E18" s="123">
        <f t="shared" si="0"/>
        <v>1.3651200000000001</v>
      </c>
      <c r="F18" s="124"/>
      <c r="G18" s="125">
        <f t="shared" si="1"/>
        <v>4266</v>
      </c>
      <c r="H18" s="126"/>
    </row>
    <row r="19" spans="1:8" ht="15.75">
      <c r="A19" s="13">
        <v>9</v>
      </c>
      <c r="B19" s="14" t="s">
        <v>32</v>
      </c>
      <c r="C19" s="15">
        <v>0.38800000000000001</v>
      </c>
      <c r="D19" s="14">
        <v>711</v>
      </c>
      <c r="E19" s="123">
        <f t="shared" si="0"/>
        <v>1.655208</v>
      </c>
      <c r="F19" s="124"/>
      <c r="G19" s="125">
        <f t="shared" si="1"/>
        <v>4266</v>
      </c>
      <c r="H19" s="126"/>
    </row>
    <row r="20" spans="1:8" ht="15.75">
      <c r="A20" s="16">
        <v>10</v>
      </c>
      <c r="B20" s="14" t="s">
        <v>33</v>
      </c>
      <c r="C20" s="15">
        <v>0.23</v>
      </c>
      <c r="D20" s="14">
        <v>635</v>
      </c>
      <c r="E20" s="123">
        <f t="shared" si="0"/>
        <v>0.87630000000000008</v>
      </c>
      <c r="F20" s="124"/>
      <c r="G20" s="125">
        <f t="shared" si="1"/>
        <v>3810</v>
      </c>
      <c r="H20" s="126"/>
    </row>
    <row r="21" spans="1:8" ht="15.75">
      <c r="A21" s="13">
        <v>11</v>
      </c>
      <c r="B21" s="14" t="s">
        <v>34</v>
      </c>
      <c r="C21" s="15">
        <v>0.26</v>
      </c>
      <c r="D21" s="14">
        <v>635</v>
      </c>
      <c r="E21" s="123">
        <f t="shared" si="0"/>
        <v>0.99060000000000004</v>
      </c>
      <c r="F21" s="124"/>
      <c r="G21" s="125">
        <f t="shared" si="1"/>
        <v>3810</v>
      </c>
      <c r="H21" s="126"/>
    </row>
    <row r="22" spans="1:8" ht="15.75">
      <c r="A22" s="13">
        <v>12</v>
      </c>
      <c r="B22" s="14" t="s">
        <v>35</v>
      </c>
      <c r="C22" s="15">
        <v>0.32100000000000001</v>
      </c>
      <c r="D22" s="14">
        <v>635</v>
      </c>
      <c r="E22" s="123">
        <f t="shared" si="0"/>
        <v>1.2230099999999999</v>
      </c>
      <c r="F22" s="124"/>
      <c r="G22" s="125">
        <f t="shared" si="1"/>
        <v>3810</v>
      </c>
      <c r="H22" s="126"/>
    </row>
    <row r="23" spans="1:8" ht="15.75">
      <c r="A23" s="16">
        <v>13</v>
      </c>
      <c r="B23" s="14" t="s">
        <v>36</v>
      </c>
      <c r="C23" s="15">
        <v>0.379</v>
      </c>
      <c r="D23" s="14">
        <v>635</v>
      </c>
      <c r="E23" s="123">
        <f t="shared" si="0"/>
        <v>1.4439900000000001</v>
      </c>
      <c r="F23" s="124"/>
      <c r="G23" s="125">
        <f t="shared" si="1"/>
        <v>3810</v>
      </c>
      <c r="H23" s="126"/>
    </row>
    <row r="24" spans="1:8" ht="15.75">
      <c r="A24" s="13">
        <v>14</v>
      </c>
      <c r="B24" s="14" t="s">
        <v>37</v>
      </c>
      <c r="C24" s="15">
        <v>0.46200000000000002</v>
      </c>
      <c r="D24" s="14">
        <v>635</v>
      </c>
      <c r="E24" s="123">
        <f t="shared" si="0"/>
        <v>1.7602200000000001</v>
      </c>
      <c r="F24" s="124"/>
      <c r="G24" s="125">
        <f t="shared" si="1"/>
        <v>3810</v>
      </c>
      <c r="H24" s="126"/>
    </row>
    <row r="25" spans="1:8" ht="15.75">
      <c r="A25" s="13">
        <v>15</v>
      </c>
      <c r="B25" s="17" t="s">
        <v>38</v>
      </c>
      <c r="C25" s="18">
        <v>0.26400000000000001</v>
      </c>
      <c r="D25" s="14">
        <v>538</v>
      </c>
      <c r="E25" s="123">
        <f t="shared" si="0"/>
        <v>0.85219200000000006</v>
      </c>
      <c r="F25" s="124"/>
      <c r="G25" s="125">
        <f t="shared" si="1"/>
        <v>3228</v>
      </c>
      <c r="H25" s="126"/>
    </row>
    <row r="26" spans="1:8" ht="15.75">
      <c r="A26" s="16">
        <v>16</v>
      </c>
      <c r="B26" s="14" t="s">
        <v>39</v>
      </c>
      <c r="C26" s="15">
        <v>0.3</v>
      </c>
      <c r="D26" s="14">
        <v>538</v>
      </c>
      <c r="E26" s="123">
        <f t="shared" si="0"/>
        <v>0.96839999999999993</v>
      </c>
      <c r="F26" s="124"/>
      <c r="G26" s="125">
        <f t="shared" si="1"/>
        <v>3228</v>
      </c>
      <c r="H26" s="126"/>
    </row>
    <row r="27" spans="1:8" ht="15.75">
      <c r="A27" s="13">
        <v>17</v>
      </c>
      <c r="B27" s="14" t="s">
        <v>40</v>
      </c>
      <c r="C27" s="15">
        <v>0.33500000000000002</v>
      </c>
      <c r="D27" s="14">
        <v>538</v>
      </c>
      <c r="E27" s="123">
        <f>C27*G27/1000</f>
        <v>1.08138</v>
      </c>
      <c r="F27" s="124"/>
      <c r="G27" s="125">
        <f>D27*6</f>
        <v>3228</v>
      </c>
      <c r="H27" s="126"/>
    </row>
    <row r="28" spans="1:8" ht="15.75">
      <c r="A28" s="13">
        <v>18</v>
      </c>
      <c r="B28" s="14" t="s">
        <v>41</v>
      </c>
      <c r="C28" s="15">
        <v>0.37</v>
      </c>
      <c r="D28" s="14">
        <v>538</v>
      </c>
      <c r="E28" s="123">
        <f t="shared" si="0"/>
        <v>1.1943599999999999</v>
      </c>
      <c r="F28" s="124"/>
      <c r="G28" s="125">
        <f t="shared" si="1"/>
        <v>3228</v>
      </c>
      <c r="H28" s="126"/>
    </row>
    <row r="29" spans="1:8" ht="15.75">
      <c r="A29" s="16">
        <v>19</v>
      </c>
      <c r="B29" s="19" t="s">
        <v>42</v>
      </c>
      <c r="C29" s="20">
        <v>0.438</v>
      </c>
      <c r="D29" s="14">
        <v>538</v>
      </c>
      <c r="E29" s="123">
        <f t="shared" si="0"/>
        <v>1.413864</v>
      </c>
      <c r="F29" s="124"/>
      <c r="G29" s="125">
        <f t="shared" si="1"/>
        <v>3228</v>
      </c>
      <c r="H29" s="126"/>
    </row>
    <row r="30" spans="1:8" ht="15.75">
      <c r="A30" s="13">
        <v>20</v>
      </c>
      <c r="B30" s="19" t="s">
        <v>43</v>
      </c>
      <c r="C30" s="15">
        <v>0.53600000000000003</v>
      </c>
      <c r="D30" s="19">
        <v>538</v>
      </c>
      <c r="E30" s="123">
        <f t="shared" si="0"/>
        <v>1.7302080000000002</v>
      </c>
      <c r="F30" s="124"/>
      <c r="G30" s="125">
        <f t="shared" si="1"/>
        <v>3228</v>
      </c>
      <c r="H30" s="126"/>
    </row>
    <row r="31" spans="1:8" ht="15.75">
      <c r="A31" s="13">
        <v>21</v>
      </c>
      <c r="B31" s="14" t="s">
        <v>44</v>
      </c>
      <c r="C31" s="20">
        <v>0.29899999999999999</v>
      </c>
      <c r="D31" s="14">
        <v>426</v>
      </c>
      <c r="E31" s="123">
        <f t="shared" si="0"/>
        <v>0.76424399999999992</v>
      </c>
      <c r="F31" s="124"/>
      <c r="G31" s="125">
        <f t="shared" si="1"/>
        <v>2556</v>
      </c>
      <c r="H31" s="126"/>
    </row>
    <row r="32" spans="1:8" ht="15.75">
      <c r="A32" s="16">
        <v>22</v>
      </c>
      <c r="B32" s="14" t="s">
        <v>45</v>
      </c>
      <c r="C32" s="15">
        <v>0.33900000000000002</v>
      </c>
      <c r="D32" s="14">
        <v>426</v>
      </c>
      <c r="E32" s="123">
        <f t="shared" si="0"/>
        <v>0.86648400000000003</v>
      </c>
      <c r="F32" s="124"/>
      <c r="G32" s="125">
        <f t="shared" si="1"/>
        <v>2556</v>
      </c>
      <c r="H32" s="126"/>
    </row>
    <row r="33" spans="1:9" ht="15.75">
      <c r="A33" s="13">
        <v>23</v>
      </c>
      <c r="B33" s="14" t="s">
        <v>46</v>
      </c>
      <c r="C33" s="15">
        <v>0.4</v>
      </c>
      <c r="D33" s="14">
        <v>426</v>
      </c>
      <c r="E33" s="123">
        <f>C33*G33/1000</f>
        <v>1.0224000000000002</v>
      </c>
      <c r="F33" s="124"/>
      <c r="G33" s="125">
        <f>D33*6</f>
        <v>2556</v>
      </c>
      <c r="H33" s="126"/>
    </row>
    <row r="34" spans="1:9" ht="15.75">
      <c r="A34" s="14">
        <v>24</v>
      </c>
      <c r="B34" s="14" t="s">
        <v>47</v>
      </c>
      <c r="C34" s="15">
        <v>0.41899999999999998</v>
      </c>
      <c r="D34" s="14">
        <v>426</v>
      </c>
      <c r="E34" s="123">
        <f t="shared" si="0"/>
        <v>1.070964</v>
      </c>
      <c r="F34" s="124"/>
      <c r="G34" s="125">
        <f t="shared" si="1"/>
        <v>2556</v>
      </c>
      <c r="H34" s="126"/>
    </row>
    <row r="35" spans="1:9" ht="15.75">
      <c r="A35" s="14">
        <v>25</v>
      </c>
      <c r="B35" s="14" t="s">
        <v>48</v>
      </c>
      <c r="C35" s="15">
        <v>0.497</v>
      </c>
      <c r="D35" s="14">
        <v>426</v>
      </c>
      <c r="E35" s="123">
        <f t="shared" si="0"/>
        <v>1.2703319999999998</v>
      </c>
      <c r="F35" s="124"/>
      <c r="G35" s="125">
        <f t="shared" si="1"/>
        <v>2556</v>
      </c>
      <c r="H35" s="126"/>
    </row>
    <row r="36" spans="1:9" ht="15.75">
      <c r="A36" s="14">
        <v>26</v>
      </c>
      <c r="B36" s="14" t="s">
        <v>49</v>
      </c>
      <c r="C36" s="15">
        <v>0.61</v>
      </c>
      <c r="D36" s="14">
        <v>426</v>
      </c>
      <c r="E36" s="123">
        <f t="shared" si="0"/>
        <v>1.5591599999999999</v>
      </c>
      <c r="F36" s="124"/>
      <c r="G36" s="125">
        <f t="shared" si="1"/>
        <v>2556</v>
      </c>
      <c r="H36" s="126"/>
    </row>
    <row r="37" spans="1:9" ht="15.75">
      <c r="A37" s="14">
        <v>27</v>
      </c>
      <c r="B37" s="14" t="s">
        <v>50</v>
      </c>
      <c r="C37" s="15">
        <v>0.35899999999999999</v>
      </c>
      <c r="D37" s="14">
        <v>420</v>
      </c>
      <c r="E37" s="123">
        <f>C37*G37/1000</f>
        <v>0.90467999999999993</v>
      </c>
      <c r="F37" s="124"/>
      <c r="G37" s="125">
        <f>D37*6</f>
        <v>2520</v>
      </c>
      <c r="H37" s="126"/>
    </row>
    <row r="38" spans="1:9" ht="15.75">
      <c r="A38" s="14">
        <v>28</v>
      </c>
      <c r="B38" s="14" t="s">
        <v>51</v>
      </c>
      <c r="C38" s="15">
        <v>0.44400000000000001</v>
      </c>
      <c r="D38" s="14">
        <v>420</v>
      </c>
      <c r="E38" s="123">
        <f>C38*G38/1000</f>
        <v>1.1188800000000001</v>
      </c>
      <c r="F38" s="124"/>
      <c r="G38" s="125">
        <f>D38*6</f>
        <v>2520</v>
      </c>
      <c r="H38" s="126"/>
    </row>
    <row r="39" spans="1:9" ht="15.75">
      <c r="A39" s="14">
        <v>29</v>
      </c>
      <c r="B39" s="14" t="s">
        <v>52</v>
      </c>
      <c r="C39" s="15">
        <v>0.52700000000000002</v>
      </c>
      <c r="D39" s="14">
        <v>420</v>
      </c>
      <c r="E39" s="123">
        <f>C39*G39/1000</f>
        <v>1.3280399999999999</v>
      </c>
      <c r="F39" s="124"/>
      <c r="G39" s="125">
        <f>D39*6</f>
        <v>2520</v>
      </c>
      <c r="H39" s="126"/>
    </row>
    <row r="40" spans="1:9" ht="15.75">
      <c r="A40" s="14">
        <v>30</v>
      </c>
      <c r="B40" s="14" t="s">
        <v>53</v>
      </c>
      <c r="C40" s="15">
        <v>0.64700000000000002</v>
      </c>
      <c r="D40" s="14">
        <v>420</v>
      </c>
      <c r="E40" s="123">
        <f>C40*G40/1000</f>
        <v>1.6304400000000001</v>
      </c>
      <c r="F40" s="124"/>
      <c r="G40" s="125">
        <f>D40*6</f>
        <v>2520</v>
      </c>
      <c r="H40" s="126"/>
    </row>
    <row r="41" spans="1:9" ht="15.75">
      <c r="A41" s="14">
        <v>31</v>
      </c>
      <c r="B41" s="14" t="s">
        <v>54</v>
      </c>
      <c r="C41" s="20">
        <v>0.33300000000000002</v>
      </c>
      <c r="D41" s="14">
        <v>440</v>
      </c>
      <c r="E41" s="123">
        <f t="shared" si="0"/>
        <v>0.87912000000000001</v>
      </c>
      <c r="F41" s="124"/>
      <c r="G41" s="125">
        <f t="shared" si="1"/>
        <v>2640</v>
      </c>
      <c r="H41" s="126"/>
    </row>
    <row r="42" spans="1:9" ht="15.75">
      <c r="A42" s="14">
        <v>32</v>
      </c>
      <c r="B42" s="14" t="s">
        <v>55</v>
      </c>
      <c r="C42" s="15">
        <v>0.379</v>
      </c>
      <c r="D42" s="14">
        <v>440</v>
      </c>
      <c r="E42" s="123">
        <f t="shared" si="0"/>
        <v>1.0005600000000001</v>
      </c>
      <c r="F42" s="124"/>
      <c r="G42" s="125">
        <f t="shared" si="1"/>
        <v>2640</v>
      </c>
      <c r="H42" s="126"/>
    </row>
    <row r="43" spans="1:9" ht="15.75">
      <c r="A43" s="14">
        <v>33</v>
      </c>
      <c r="B43" s="14" t="s">
        <v>56</v>
      </c>
      <c r="C43" s="15">
        <v>0.42399999999999999</v>
      </c>
      <c r="D43" s="14">
        <v>440</v>
      </c>
      <c r="E43" s="123">
        <f>C43*G43/1000</f>
        <v>1.1193599999999999</v>
      </c>
      <c r="F43" s="124"/>
      <c r="G43" s="125">
        <f>D43*6</f>
        <v>2640</v>
      </c>
      <c r="H43" s="126"/>
    </row>
    <row r="44" spans="1:9" ht="15.75">
      <c r="A44" s="14">
        <v>34</v>
      </c>
      <c r="B44" s="14" t="s">
        <v>57</v>
      </c>
      <c r="C44" s="18">
        <v>0.44600000000000001</v>
      </c>
      <c r="D44" s="14">
        <v>440</v>
      </c>
      <c r="E44" s="123">
        <f>C44*G44/1000</f>
        <v>1.17744</v>
      </c>
      <c r="F44" s="124"/>
      <c r="G44" s="125">
        <f>D44*6</f>
        <v>2640</v>
      </c>
      <c r="H44" s="126"/>
    </row>
    <row r="45" spans="1:9" ht="15.75">
      <c r="A45" s="14">
        <v>35</v>
      </c>
      <c r="B45" s="14" t="s">
        <v>58</v>
      </c>
      <c r="C45" s="15">
        <v>0.46899999999999997</v>
      </c>
      <c r="D45" s="14">
        <v>440</v>
      </c>
      <c r="E45" s="123">
        <f t="shared" si="0"/>
        <v>1.2381599999999999</v>
      </c>
      <c r="F45" s="124"/>
      <c r="G45" s="125">
        <f t="shared" si="1"/>
        <v>2640</v>
      </c>
      <c r="H45" s="126"/>
    </row>
    <row r="46" spans="1:9" ht="15.75">
      <c r="A46" s="16">
        <v>36</v>
      </c>
      <c r="B46" s="14" t="s">
        <v>59</v>
      </c>
      <c r="C46" s="15">
        <v>0.55600000000000005</v>
      </c>
      <c r="D46" s="14">
        <v>440</v>
      </c>
      <c r="E46" s="123">
        <f t="shared" si="0"/>
        <v>1.4678400000000003</v>
      </c>
      <c r="F46" s="124"/>
      <c r="G46" s="125">
        <f t="shared" si="1"/>
        <v>2640</v>
      </c>
      <c r="H46" s="126"/>
    </row>
    <row r="47" spans="1:9" ht="16.5" thickBot="1">
      <c r="A47" s="21">
        <v>37</v>
      </c>
      <c r="B47" s="22" t="s">
        <v>60</v>
      </c>
      <c r="C47" s="23">
        <v>0.68400000000000005</v>
      </c>
      <c r="D47" s="22">
        <v>440</v>
      </c>
      <c r="E47" s="155">
        <f t="shared" si="0"/>
        <v>1.8057600000000003</v>
      </c>
      <c r="F47" s="156"/>
      <c r="G47" s="157">
        <f t="shared" si="1"/>
        <v>2640</v>
      </c>
      <c r="H47" s="158"/>
    </row>
    <row r="48" spans="1:9" ht="21" customHeight="1">
      <c r="A48" s="95" t="s">
        <v>13</v>
      </c>
      <c r="B48" s="94" t="s">
        <v>14</v>
      </c>
      <c r="C48" s="96" t="s">
        <v>15</v>
      </c>
      <c r="D48" s="97" t="s">
        <v>16</v>
      </c>
      <c r="E48" s="135" t="s">
        <v>17</v>
      </c>
      <c r="F48" s="136"/>
      <c r="G48" s="137" t="s">
        <v>18</v>
      </c>
      <c r="H48" s="136"/>
      <c r="I48" s="7"/>
    </row>
    <row r="49" spans="1:8" ht="32.25" customHeight="1">
      <c r="A49" s="98" t="s">
        <v>19</v>
      </c>
      <c r="B49" s="8" t="s">
        <v>20</v>
      </c>
      <c r="C49" s="99" t="s">
        <v>21</v>
      </c>
      <c r="D49" s="100" t="s">
        <v>22</v>
      </c>
      <c r="E49" s="138" t="s">
        <v>23</v>
      </c>
      <c r="F49" s="139"/>
      <c r="G49" s="140" t="s">
        <v>24</v>
      </c>
      <c r="H49" s="139"/>
    </row>
    <row r="50" spans="1:8" ht="16.5" thickBot="1">
      <c r="A50" s="101"/>
      <c r="B50" s="9" t="s">
        <v>25</v>
      </c>
      <c r="C50" s="102"/>
      <c r="D50" s="103" t="s">
        <v>26</v>
      </c>
      <c r="E50" s="141" t="s">
        <v>27</v>
      </c>
      <c r="F50" s="142"/>
      <c r="G50" s="143" t="s">
        <v>27</v>
      </c>
      <c r="H50" s="144"/>
    </row>
    <row r="51" spans="1:8" ht="15.75">
      <c r="A51" s="10">
        <v>38</v>
      </c>
      <c r="B51" s="24" t="s">
        <v>61</v>
      </c>
      <c r="C51" s="12">
        <v>0.36799999999999999</v>
      </c>
      <c r="D51" s="25">
        <v>405</v>
      </c>
      <c r="E51" s="147">
        <f t="shared" si="0"/>
        <v>0.89424000000000003</v>
      </c>
      <c r="F51" s="148"/>
      <c r="G51" s="149">
        <f t="shared" si="1"/>
        <v>2430</v>
      </c>
      <c r="H51" s="150"/>
    </row>
    <row r="52" spans="1:8" ht="15.75">
      <c r="A52" s="26">
        <v>39</v>
      </c>
      <c r="B52" s="27" t="s">
        <v>62</v>
      </c>
      <c r="C52" s="28">
        <v>0.41799999999999998</v>
      </c>
      <c r="D52" s="29">
        <v>405</v>
      </c>
      <c r="E52" s="151">
        <f t="shared" si="0"/>
        <v>1.0157400000000001</v>
      </c>
      <c r="F52" s="152"/>
      <c r="G52" s="153">
        <f t="shared" si="1"/>
        <v>2430</v>
      </c>
      <c r="H52" s="154"/>
    </row>
    <row r="53" spans="1:8" ht="15.75">
      <c r="A53" s="30">
        <v>40</v>
      </c>
      <c r="B53" s="27" t="s">
        <v>63</v>
      </c>
      <c r="C53" s="28">
        <v>0.49299999999999999</v>
      </c>
      <c r="D53" s="29">
        <v>405</v>
      </c>
      <c r="E53" s="151">
        <f>C53*G53/1000</f>
        <v>1.1979900000000001</v>
      </c>
      <c r="F53" s="152"/>
      <c r="G53" s="153">
        <f>D53*6</f>
        <v>2430</v>
      </c>
      <c r="H53" s="154"/>
    </row>
    <row r="54" spans="1:8" ht="15.75">
      <c r="A54" s="13">
        <v>41</v>
      </c>
      <c r="B54" s="31" t="s">
        <v>64</v>
      </c>
      <c r="C54" s="15">
        <v>0.51800000000000002</v>
      </c>
      <c r="D54" s="31">
        <v>405</v>
      </c>
      <c r="E54" s="159">
        <f t="shared" ref="E54:E76" si="2">C54*G54/1000</f>
        <v>1.25874</v>
      </c>
      <c r="F54" s="160"/>
      <c r="G54" s="161">
        <f t="shared" ref="G54:G76" si="3">D54*6</f>
        <v>2430</v>
      </c>
      <c r="H54" s="162"/>
    </row>
    <row r="55" spans="1:8" ht="15.75">
      <c r="A55" s="16">
        <v>42</v>
      </c>
      <c r="B55" s="25" t="s">
        <v>65</v>
      </c>
      <c r="C55" s="20">
        <v>0.61599999999999999</v>
      </c>
      <c r="D55" s="25">
        <v>405</v>
      </c>
      <c r="E55" s="123">
        <f t="shared" si="2"/>
        <v>1.49688</v>
      </c>
      <c r="F55" s="124"/>
      <c r="G55" s="161">
        <f t="shared" si="3"/>
        <v>2430</v>
      </c>
      <c r="H55" s="162"/>
    </row>
    <row r="56" spans="1:8" ht="15.75">
      <c r="A56" s="14">
        <v>43</v>
      </c>
      <c r="B56" s="32" t="s">
        <v>66</v>
      </c>
      <c r="C56" s="15">
        <v>0.75800000000000001</v>
      </c>
      <c r="D56" s="32">
        <v>405</v>
      </c>
      <c r="E56" s="123">
        <f t="shared" si="2"/>
        <v>1.8419400000000001</v>
      </c>
      <c r="F56" s="124"/>
      <c r="G56" s="125">
        <f t="shared" si="3"/>
        <v>2430</v>
      </c>
      <c r="H56" s="126"/>
    </row>
    <row r="57" spans="1:8" ht="15.75">
      <c r="A57" s="14">
        <v>44</v>
      </c>
      <c r="B57" s="32" t="s">
        <v>67</v>
      </c>
      <c r="C57" s="15">
        <v>0.41899999999999998</v>
      </c>
      <c r="D57" s="32">
        <v>325</v>
      </c>
      <c r="E57" s="123">
        <f t="shared" si="2"/>
        <v>0.81704999999999994</v>
      </c>
      <c r="F57" s="124"/>
      <c r="G57" s="125">
        <f t="shared" si="3"/>
        <v>1950</v>
      </c>
      <c r="H57" s="126"/>
    </row>
    <row r="58" spans="1:8" ht="15.75">
      <c r="A58" s="14">
        <v>45</v>
      </c>
      <c r="B58" s="32" t="s">
        <v>68</v>
      </c>
      <c r="C58" s="20">
        <v>0.47699999999999998</v>
      </c>
      <c r="D58" s="32">
        <v>325</v>
      </c>
      <c r="E58" s="123">
        <f t="shared" si="2"/>
        <v>0.93015000000000003</v>
      </c>
      <c r="F58" s="124"/>
      <c r="G58" s="125">
        <f t="shared" si="3"/>
        <v>1950</v>
      </c>
      <c r="H58" s="126"/>
    </row>
    <row r="59" spans="1:8" ht="15.75">
      <c r="A59" s="14">
        <v>46</v>
      </c>
      <c r="B59" s="32" t="s">
        <v>69</v>
      </c>
      <c r="C59" s="20">
        <v>0.53500000000000003</v>
      </c>
      <c r="D59" s="32">
        <v>325</v>
      </c>
      <c r="E59" s="123">
        <f t="shared" si="2"/>
        <v>1.04325</v>
      </c>
      <c r="F59" s="124"/>
      <c r="G59" s="125">
        <f t="shared" si="3"/>
        <v>1950</v>
      </c>
      <c r="H59" s="126"/>
    </row>
    <row r="60" spans="1:8" ht="15.75">
      <c r="A60" s="14">
        <v>47</v>
      </c>
      <c r="B60" s="32" t="s">
        <v>70</v>
      </c>
      <c r="C60" s="15">
        <v>0.59199999999999997</v>
      </c>
      <c r="D60" s="32">
        <v>325</v>
      </c>
      <c r="E60" s="123">
        <f t="shared" si="2"/>
        <v>1.1543999999999999</v>
      </c>
      <c r="F60" s="124"/>
      <c r="G60" s="125">
        <f t="shared" si="3"/>
        <v>1950</v>
      </c>
      <c r="H60" s="126"/>
    </row>
    <row r="61" spans="1:8" ht="15.75">
      <c r="A61" s="14">
        <v>48</v>
      </c>
      <c r="B61" s="32" t="s">
        <v>71</v>
      </c>
      <c r="C61" s="15">
        <v>0.64800000000000002</v>
      </c>
      <c r="D61" s="32">
        <v>325</v>
      </c>
      <c r="E61" s="123">
        <f>C61*G61/1000</f>
        <v>1.2636000000000001</v>
      </c>
      <c r="F61" s="124"/>
      <c r="G61" s="125">
        <f>D61*6</f>
        <v>1950</v>
      </c>
      <c r="H61" s="126"/>
    </row>
    <row r="62" spans="1:8" ht="15.75">
      <c r="A62" s="14">
        <v>49</v>
      </c>
      <c r="B62" s="25" t="s">
        <v>72</v>
      </c>
      <c r="C62" s="20">
        <v>0.70399999999999996</v>
      </c>
      <c r="D62" s="25">
        <v>325</v>
      </c>
      <c r="E62" s="123">
        <f t="shared" si="2"/>
        <v>1.3728</v>
      </c>
      <c r="F62" s="124"/>
      <c r="G62" s="125">
        <f t="shared" si="3"/>
        <v>1950</v>
      </c>
      <c r="H62" s="126"/>
    </row>
    <row r="63" spans="1:8" ht="15.75">
      <c r="A63" s="14">
        <v>50</v>
      </c>
      <c r="B63" s="32" t="s">
        <v>73</v>
      </c>
      <c r="C63" s="15">
        <v>0.86899999999999999</v>
      </c>
      <c r="D63" s="32">
        <v>325</v>
      </c>
      <c r="E63" s="123">
        <f t="shared" si="2"/>
        <v>1.69455</v>
      </c>
      <c r="F63" s="124"/>
      <c r="G63" s="125">
        <f t="shared" si="3"/>
        <v>1950</v>
      </c>
      <c r="H63" s="126"/>
    </row>
    <row r="64" spans="1:8" ht="15.75">
      <c r="A64" s="14">
        <v>51</v>
      </c>
      <c r="B64" s="32" t="s">
        <v>74</v>
      </c>
      <c r="C64" s="15">
        <v>0.66600000000000004</v>
      </c>
      <c r="D64" s="32">
        <v>240</v>
      </c>
      <c r="E64" s="123">
        <f t="shared" si="2"/>
        <v>0.95904000000000011</v>
      </c>
      <c r="F64" s="124"/>
      <c r="G64" s="125">
        <f t="shared" si="3"/>
        <v>1440</v>
      </c>
      <c r="H64" s="126"/>
    </row>
    <row r="65" spans="1:8" ht="15.75">
      <c r="A65" s="14">
        <v>52</v>
      </c>
      <c r="B65" s="25" t="s">
        <v>75</v>
      </c>
      <c r="C65" s="20">
        <v>0.79300000000000004</v>
      </c>
      <c r="D65" s="32">
        <v>240</v>
      </c>
      <c r="E65" s="123">
        <f t="shared" si="2"/>
        <v>1.14192</v>
      </c>
      <c r="F65" s="124"/>
      <c r="G65" s="125">
        <f t="shared" si="3"/>
        <v>1440</v>
      </c>
      <c r="H65" s="126"/>
    </row>
    <row r="66" spans="1:8" ht="15.75">
      <c r="A66" s="14">
        <v>53</v>
      </c>
      <c r="B66" s="32" t="s">
        <v>76</v>
      </c>
      <c r="C66" s="15">
        <v>0.98</v>
      </c>
      <c r="D66" s="32">
        <v>240</v>
      </c>
      <c r="E66" s="123">
        <f t="shared" si="2"/>
        <v>1.4112</v>
      </c>
      <c r="F66" s="124"/>
      <c r="G66" s="125">
        <f t="shared" si="3"/>
        <v>1440</v>
      </c>
      <c r="H66" s="126"/>
    </row>
    <row r="67" spans="1:8" ht="15.75">
      <c r="A67" s="14">
        <v>54</v>
      </c>
      <c r="B67" s="32" t="s">
        <v>77</v>
      </c>
      <c r="C67" s="15">
        <v>0.71499999999999997</v>
      </c>
      <c r="D67" s="32">
        <v>240</v>
      </c>
      <c r="E67" s="123">
        <f t="shared" si="2"/>
        <v>1.0295999999999998</v>
      </c>
      <c r="F67" s="124"/>
      <c r="G67" s="125">
        <f t="shared" si="3"/>
        <v>1440</v>
      </c>
      <c r="H67" s="126"/>
    </row>
    <row r="68" spans="1:8" ht="15.75">
      <c r="A68" s="14">
        <v>55</v>
      </c>
      <c r="B68" s="32" t="s">
        <v>78</v>
      </c>
      <c r="C68" s="15">
        <v>0.85199999999999998</v>
      </c>
      <c r="D68" s="32">
        <v>240</v>
      </c>
      <c r="E68" s="123">
        <f t="shared" si="2"/>
        <v>1.22688</v>
      </c>
      <c r="F68" s="124"/>
      <c r="G68" s="125">
        <f t="shared" si="3"/>
        <v>1440</v>
      </c>
      <c r="H68" s="126"/>
    </row>
    <row r="69" spans="1:8" ht="15.75">
      <c r="A69" s="14">
        <v>56</v>
      </c>
      <c r="B69" s="32" t="s">
        <v>79</v>
      </c>
      <c r="C69" s="15">
        <v>1.05</v>
      </c>
      <c r="D69" s="32">
        <v>240</v>
      </c>
      <c r="E69" s="123">
        <f t="shared" si="2"/>
        <v>1.512</v>
      </c>
      <c r="F69" s="124"/>
      <c r="G69" s="125">
        <f t="shared" si="3"/>
        <v>1440</v>
      </c>
      <c r="H69" s="126"/>
    </row>
    <row r="70" spans="1:8" ht="15.75">
      <c r="A70" s="14">
        <v>57</v>
      </c>
      <c r="B70" s="33" t="s">
        <v>80</v>
      </c>
      <c r="C70" s="18">
        <v>0.76500000000000001</v>
      </c>
      <c r="D70" s="32">
        <v>242</v>
      </c>
      <c r="E70" s="123">
        <f t="shared" si="2"/>
        <v>1.1107799999999999</v>
      </c>
      <c r="F70" s="124"/>
      <c r="G70" s="125">
        <f t="shared" si="3"/>
        <v>1452</v>
      </c>
      <c r="H70" s="126"/>
    </row>
    <row r="71" spans="1:8" ht="15.75">
      <c r="A71" s="14">
        <v>58</v>
      </c>
      <c r="B71" s="32" t="s">
        <v>81</v>
      </c>
      <c r="C71" s="15">
        <v>0.91100000000000003</v>
      </c>
      <c r="D71" s="32">
        <v>242</v>
      </c>
      <c r="E71" s="123">
        <f t="shared" si="2"/>
        <v>1.3227719999999998</v>
      </c>
      <c r="F71" s="124"/>
      <c r="G71" s="125">
        <f t="shared" si="3"/>
        <v>1452</v>
      </c>
      <c r="H71" s="126"/>
    </row>
    <row r="72" spans="1:8" ht="15.75">
      <c r="A72" s="14">
        <v>59</v>
      </c>
      <c r="B72" s="32" t="s">
        <v>82</v>
      </c>
      <c r="C72" s="15">
        <v>1.1299999999999999</v>
      </c>
      <c r="D72" s="32">
        <v>242</v>
      </c>
      <c r="E72" s="123">
        <f t="shared" si="2"/>
        <v>1.6407599999999998</v>
      </c>
      <c r="F72" s="124"/>
      <c r="G72" s="125">
        <f t="shared" si="3"/>
        <v>1452</v>
      </c>
      <c r="H72" s="126"/>
    </row>
    <row r="73" spans="1:8" ht="15.75">
      <c r="A73" s="14">
        <v>60</v>
      </c>
      <c r="B73" s="33" t="s">
        <v>83</v>
      </c>
      <c r="C73" s="18">
        <v>1.0900000000000001</v>
      </c>
      <c r="D73" s="32">
        <v>162</v>
      </c>
      <c r="E73" s="123">
        <f t="shared" si="2"/>
        <v>1.05948</v>
      </c>
      <c r="F73" s="124"/>
      <c r="G73" s="125">
        <f t="shared" si="3"/>
        <v>972</v>
      </c>
      <c r="H73" s="126"/>
    </row>
    <row r="74" spans="1:8" ht="15.75">
      <c r="A74" s="14">
        <v>61</v>
      </c>
      <c r="B74" s="32" t="s">
        <v>84</v>
      </c>
      <c r="C74" s="15">
        <v>1.35</v>
      </c>
      <c r="D74" s="32">
        <v>162</v>
      </c>
      <c r="E74" s="123">
        <f t="shared" si="2"/>
        <v>1.3122</v>
      </c>
      <c r="F74" s="124"/>
      <c r="G74" s="125">
        <f t="shared" si="3"/>
        <v>972</v>
      </c>
      <c r="H74" s="126"/>
    </row>
    <row r="75" spans="1:8" ht="15.75">
      <c r="A75" s="14">
        <v>62</v>
      </c>
      <c r="B75" s="32" t="s">
        <v>85</v>
      </c>
      <c r="C75" s="15">
        <v>1.1499999999999999</v>
      </c>
      <c r="D75" s="32">
        <v>162</v>
      </c>
      <c r="E75" s="123">
        <f t="shared" si="2"/>
        <v>1.1177999999999999</v>
      </c>
      <c r="F75" s="124"/>
      <c r="G75" s="125">
        <f t="shared" si="3"/>
        <v>972</v>
      </c>
      <c r="H75" s="126"/>
    </row>
    <row r="76" spans="1:8" ht="15.75">
      <c r="A76" s="89">
        <v>63</v>
      </c>
      <c r="B76" s="29" t="s">
        <v>86</v>
      </c>
      <c r="C76" s="28">
        <v>1.42</v>
      </c>
      <c r="D76" s="29">
        <v>162</v>
      </c>
      <c r="E76" s="151">
        <f t="shared" si="2"/>
        <v>1.3802399999999999</v>
      </c>
      <c r="F76" s="152"/>
      <c r="G76" s="163">
        <f t="shared" si="3"/>
        <v>972</v>
      </c>
      <c r="H76" s="164"/>
    </row>
    <row r="77" spans="1:8" ht="15.75">
      <c r="A77" s="14">
        <v>64</v>
      </c>
      <c r="B77" s="32" t="s">
        <v>87</v>
      </c>
      <c r="C77" s="15">
        <v>1.24</v>
      </c>
      <c r="D77" s="32">
        <v>153</v>
      </c>
      <c r="E77" s="159">
        <f>C77*G77/1000</f>
        <v>1.13832</v>
      </c>
      <c r="F77" s="160"/>
      <c r="G77" s="125">
        <f>D77*6</f>
        <v>918</v>
      </c>
      <c r="H77" s="126"/>
    </row>
    <row r="78" spans="1:8" ht="15.75">
      <c r="A78" s="17">
        <v>65</v>
      </c>
      <c r="B78" s="33" t="s">
        <v>88</v>
      </c>
      <c r="C78" s="18">
        <v>1.5349999999999999</v>
      </c>
      <c r="D78" s="32">
        <v>153</v>
      </c>
      <c r="E78" s="123">
        <f t="shared" ref="E78:E85" si="4">C78*G78/1000</f>
        <v>1.4091299999999998</v>
      </c>
      <c r="F78" s="124"/>
      <c r="G78" s="125">
        <f t="shared" ref="G78:G85" si="5">D78*6</f>
        <v>918</v>
      </c>
      <c r="H78" s="126"/>
    </row>
    <row r="79" spans="1:8" ht="15.75">
      <c r="A79" s="14">
        <v>66</v>
      </c>
      <c r="B79" s="32" t="s">
        <v>89</v>
      </c>
      <c r="C79" s="15">
        <v>1.296</v>
      </c>
      <c r="D79" s="25">
        <v>144</v>
      </c>
      <c r="E79" s="123">
        <f t="shared" si="4"/>
        <v>1.1197440000000001</v>
      </c>
      <c r="F79" s="124"/>
      <c r="G79" s="125">
        <f t="shared" si="5"/>
        <v>864</v>
      </c>
      <c r="H79" s="126"/>
    </row>
    <row r="80" spans="1:8" ht="15.75">
      <c r="A80" s="17">
        <v>67</v>
      </c>
      <c r="B80" s="33" t="s">
        <v>90</v>
      </c>
      <c r="C80" s="18">
        <v>1.609</v>
      </c>
      <c r="D80" s="25">
        <v>144</v>
      </c>
      <c r="E80" s="123">
        <f>C80*G80/1000</f>
        <v>1.3901759999999999</v>
      </c>
      <c r="F80" s="124"/>
      <c r="G80" s="125">
        <f>D80*6</f>
        <v>864</v>
      </c>
      <c r="H80" s="126"/>
    </row>
    <row r="81" spans="1:9" ht="15.75">
      <c r="A81" s="14">
        <v>68</v>
      </c>
      <c r="B81" s="32" t="s">
        <v>91</v>
      </c>
      <c r="C81" s="15">
        <v>1.23</v>
      </c>
      <c r="D81" s="25">
        <v>116</v>
      </c>
      <c r="E81" s="123">
        <f>C81*G81/1000</f>
        <v>0.85608000000000006</v>
      </c>
      <c r="F81" s="124"/>
      <c r="G81" s="125">
        <f>D81*6</f>
        <v>696</v>
      </c>
      <c r="H81" s="126"/>
    </row>
    <row r="82" spans="1:9" ht="15.75">
      <c r="A82" s="17">
        <v>69</v>
      </c>
      <c r="B82" s="32" t="s">
        <v>92</v>
      </c>
      <c r="C82" s="15">
        <v>1.55</v>
      </c>
      <c r="D82" s="25">
        <v>116</v>
      </c>
      <c r="E82" s="123">
        <f t="shared" si="4"/>
        <v>1.0788</v>
      </c>
      <c r="F82" s="124"/>
      <c r="G82" s="125">
        <f t="shared" si="5"/>
        <v>696</v>
      </c>
      <c r="H82" s="126"/>
    </row>
    <row r="83" spans="1:9" ht="15.75">
      <c r="A83" s="14">
        <v>70</v>
      </c>
      <c r="B83" s="32" t="s">
        <v>93</v>
      </c>
      <c r="C83" s="15">
        <v>1.83</v>
      </c>
      <c r="D83" s="25">
        <v>116</v>
      </c>
      <c r="E83" s="123">
        <f t="shared" si="4"/>
        <v>1.2736800000000001</v>
      </c>
      <c r="F83" s="124"/>
      <c r="G83" s="125">
        <f t="shared" si="5"/>
        <v>696</v>
      </c>
      <c r="H83" s="126"/>
    </row>
    <row r="84" spans="1:9" ht="15.75">
      <c r="A84" s="17">
        <v>71</v>
      </c>
      <c r="B84" s="32" t="s">
        <v>94</v>
      </c>
      <c r="C84" s="15">
        <v>1.84</v>
      </c>
      <c r="D84" s="32">
        <v>92</v>
      </c>
      <c r="E84" s="123">
        <f t="shared" si="4"/>
        <v>1.0156800000000001</v>
      </c>
      <c r="F84" s="124"/>
      <c r="G84" s="125">
        <f t="shared" si="5"/>
        <v>552</v>
      </c>
      <c r="H84" s="126"/>
    </row>
    <row r="85" spans="1:9" ht="16.5" thickBot="1">
      <c r="A85" s="22">
        <v>72</v>
      </c>
      <c r="B85" s="35" t="s">
        <v>95</v>
      </c>
      <c r="C85" s="23">
        <v>2.29</v>
      </c>
      <c r="D85" s="35">
        <v>92</v>
      </c>
      <c r="E85" s="155">
        <f t="shared" si="4"/>
        <v>1.2640799999999999</v>
      </c>
      <c r="F85" s="156"/>
      <c r="G85" s="167">
        <f t="shared" si="5"/>
        <v>552</v>
      </c>
      <c r="H85" s="168"/>
    </row>
    <row r="86" spans="1:9" ht="31.5" customHeight="1" thickBot="1">
      <c r="A86" s="36"/>
      <c r="B86" s="36"/>
      <c r="C86" s="36"/>
      <c r="D86" s="36"/>
      <c r="E86" s="36"/>
      <c r="F86" s="37"/>
      <c r="G86" s="36"/>
      <c r="H86" s="37"/>
    </row>
    <row r="87" spans="1:9" ht="21.75" customHeight="1" thickBot="1">
      <c r="A87" s="169" t="s">
        <v>96</v>
      </c>
      <c r="B87" s="170"/>
      <c r="C87" s="170"/>
      <c r="D87" s="170"/>
      <c r="E87" s="170"/>
      <c r="F87" s="170"/>
      <c r="G87" s="170"/>
      <c r="H87" s="171"/>
    </row>
    <row r="88" spans="1:9" ht="29.25" customHeight="1">
      <c r="A88" s="95" t="s">
        <v>13</v>
      </c>
      <c r="B88" s="104" t="s">
        <v>14</v>
      </c>
      <c r="C88" s="105" t="s">
        <v>97</v>
      </c>
      <c r="D88" s="97" t="s">
        <v>16</v>
      </c>
      <c r="E88" s="135" t="s">
        <v>17</v>
      </c>
      <c r="F88" s="136"/>
      <c r="G88" s="137" t="s">
        <v>18</v>
      </c>
      <c r="H88" s="136"/>
    </row>
    <row r="89" spans="1:9" ht="31.5">
      <c r="A89" s="98" t="s">
        <v>19</v>
      </c>
      <c r="B89" s="106"/>
      <c r="C89" s="107"/>
      <c r="D89" s="100" t="s">
        <v>22</v>
      </c>
      <c r="E89" s="138" t="s">
        <v>23</v>
      </c>
      <c r="F89" s="139"/>
      <c r="G89" s="140" t="s">
        <v>24</v>
      </c>
      <c r="H89" s="139"/>
    </row>
    <row r="90" spans="1:9" ht="16.5" thickBot="1">
      <c r="A90" s="108"/>
      <c r="B90" s="106"/>
      <c r="C90" s="109"/>
      <c r="D90" s="100" t="s">
        <v>26</v>
      </c>
      <c r="E90" s="110" t="s">
        <v>98</v>
      </c>
      <c r="F90" s="111" t="s">
        <v>99</v>
      </c>
      <c r="G90" s="110" t="s">
        <v>100</v>
      </c>
      <c r="H90" s="111" t="s">
        <v>99</v>
      </c>
    </row>
    <row r="91" spans="1:9" ht="15.75">
      <c r="A91" s="38">
        <v>1</v>
      </c>
      <c r="B91" s="38" t="s">
        <v>84</v>
      </c>
      <c r="C91" s="39">
        <v>1.35</v>
      </c>
      <c r="D91" s="10">
        <v>162</v>
      </c>
      <c r="E91" s="40">
        <f>C91*G91/1000</f>
        <v>1.2684600000000001</v>
      </c>
      <c r="F91" s="41">
        <f>C91*H91/1000</f>
        <v>1.3122</v>
      </c>
      <c r="G91" s="42">
        <f>D91*5.8</f>
        <v>939.6</v>
      </c>
      <c r="H91" s="43">
        <f>D91*6</f>
        <v>972</v>
      </c>
    </row>
    <row r="92" spans="1:9" ht="15.75">
      <c r="A92" s="16">
        <v>2</v>
      </c>
      <c r="B92" s="16" t="s">
        <v>88</v>
      </c>
      <c r="C92" s="44">
        <v>1.5349999999999999</v>
      </c>
      <c r="D92" s="13">
        <v>153</v>
      </c>
      <c r="E92" s="45">
        <f>C92*G92/1000</f>
        <v>1.3621589999999999</v>
      </c>
      <c r="F92" s="46">
        <f>C92*H92/1000</f>
        <v>1.4091299999999998</v>
      </c>
      <c r="G92" s="47">
        <f>D92*5.8</f>
        <v>887.4</v>
      </c>
      <c r="H92" s="48">
        <f>D92*6</f>
        <v>918</v>
      </c>
    </row>
    <row r="93" spans="1:9" ht="15.75">
      <c r="A93" s="16">
        <v>3</v>
      </c>
      <c r="B93" s="16" t="s">
        <v>90</v>
      </c>
      <c r="C93" s="44">
        <v>1.609</v>
      </c>
      <c r="D93" s="13">
        <v>144</v>
      </c>
      <c r="E93" s="45">
        <f>C93*G93/1000</f>
        <v>1.3438367999999998</v>
      </c>
      <c r="F93" s="46">
        <f>C93*H93/1000</f>
        <v>1.3901759999999999</v>
      </c>
      <c r="G93" s="47">
        <f>D93*5.8</f>
        <v>835.19999999999993</v>
      </c>
      <c r="H93" s="48">
        <f>D93*6</f>
        <v>864</v>
      </c>
    </row>
    <row r="94" spans="1:9" ht="16.5" thickBot="1">
      <c r="A94" s="34">
        <v>4</v>
      </c>
      <c r="B94" s="34" t="s">
        <v>93</v>
      </c>
      <c r="C94" s="49">
        <v>1.831</v>
      </c>
      <c r="D94" s="21">
        <v>116</v>
      </c>
      <c r="E94" s="50">
        <f>C94*G94/1000</f>
        <v>1.2318967999999999</v>
      </c>
      <c r="F94" s="51">
        <f>C94*H94/1000</f>
        <v>1.274376</v>
      </c>
      <c r="G94" s="52">
        <f>D94*5.8</f>
        <v>672.8</v>
      </c>
      <c r="H94" s="53">
        <f>D94*6</f>
        <v>696</v>
      </c>
    </row>
    <row r="95" spans="1:9" s="58" customFormat="1" ht="30" customHeight="1" thickBot="1">
      <c r="A95" s="54"/>
      <c r="B95" s="54"/>
      <c r="C95" s="55"/>
      <c r="D95" s="5"/>
      <c r="E95" s="56"/>
      <c r="F95" s="56"/>
      <c r="G95" s="57"/>
      <c r="H95" s="57"/>
      <c r="I95" s="7"/>
    </row>
    <row r="96" spans="1:9" s="58" customFormat="1" ht="36.75" customHeight="1" thickBot="1">
      <c r="A96" s="169" t="s">
        <v>185</v>
      </c>
      <c r="B96" s="170"/>
      <c r="C96" s="170"/>
      <c r="D96" s="170"/>
      <c r="E96" s="170"/>
      <c r="F96" s="170"/>
      <c r="G96" s="170"/>
      <c r="H96" s="171"/>
      <c r="I96" s="7"/>
    </row>
    <row r="97" spans="1:9" ht="15.75">
      <c r="A97" s="94" t="s">
        <v>13</v>
      </c>
      <c r="B97" s="94" t="s">
        <v>14</v>
      </c>
      <c r="C97" s="96" t="s">
        <v>15</v>
      </c>
      <c r="D97" s="97" t="s">
        <v>16</v>
      </c>
      <c r="E97" s="97" t="s">
        <v>101</v>
      </c>
      <c r="F97" s="97" t="s">
        <v>102</v>
      </c>
      <c r="G97" s="165" t="s">
        <v>18</v>
      </c>
      <c r="H97" s="136"/>
    </row>
    <row r="98" spans="1:9" ht="31.5">
      <c r="A98" s="112" t="s">
        <v>19</v>
      </c>
      <c r="B98" s="8" t="s">
        <v>20</v>
      </c>
      <c r="C98" s="99" t="s">
        <v>21</v>
      </c>
      <c r="D98" s="100" t="s">
        <v>22</v>
      </c>
      <c r="E98" s="100" t="s">
        <v>103</v>
      </c>
      <c r="F98" s="100" t="s">
        <v>104</v>
      </c>
      <c r="G98" s="166" t="s">
        <v>22</v>
      </c>
      <c r="H98" s="139"/>
    </row>
    <row r="99" spans="1:9" ht="15.75">
      <c r="A99" s="112"/>
      <c r="B99" s="8" t="s">
        <v>25</v>
      </c>
      <c r="C99" s="113"/>
      <c r="D99" s="100" t="s">
        <v>26</v>
      </c>
      <c r="E99" s="100" t="s">
        <v>105</v>
      </c>
      <c r="F99" s="100" t="s">
        <v>23</v>
      </c>
      <c r="G99" s="138" t="s">
        <v>106</v>
      </c>
      <c r="H99" s="139"/>
    </row>
    <row r="100" spans="1:9" ht="16.5" thickBot="1">
      <c r="A100" s="114"/>
      <c r="B100" s="59" t="s">
        <v>107</v>
      </c>
      <c r="C100" s="115"/>
      <c r="D100" s="116"/>
      <c r="E100" s="117"/>
      <c r="F100" s="118"/>
      <c r="G100" s="119"/>
      <c r="H100" s="120"/>
    </row>
    <row r="101" spans="1:9" ht="15.75">
      <c r="A101" s="19">
        <v>1</v>
      </c>
      <c r="B101" s="60" t="s">
        <v>108</v>
      </c>
      <c r="C101" s="20">
        <v>1.1499999999999999</v>
      </c>
      <c r="D101" s="19">
        <v>162</v>
      </c>
      <c r="E101" s="61">
        <v>5850</v>
      </c>
      <c r="F101" s="62">
        <f>C101*G101/1000</f>
        <v>1.089855</v>
      </c>
      <c r="G101" s="174">
        <f>D101*E101/1000</f>
        <v>947.7</v>
      </c>
      <c r="H101" s="175"/>
      <c r="I101" s="63"/>
    </row>
    <row r="102" spans="1:9" ht="15.75">
      <c r="A102" s="14">
        <v>2</v>
      </c>
      <c r="B102" s="64" t="s">
        <v>109</v>
      </c>
      <c r="C102" s="15">
        <v>1.42</v>
      </c>
      <c r="D102" s="14">
        <v>162</v>
      </c>
      <c r="E102" s="65">
        <v>5850</v>
      </c>
      <c r="F102" s="62">
        <f t="shared" ref="F102:F121" si="6">C102*G102/1000</f>
        <v>1.345734</v>
      </c>
      <c r="G102" s="172">
        <f t="shared" ref="G102:G121" si="7">D102*E102/1000</f>
        <v>947.7</v>
      </c>
      <c r="H102" s="173"/>
      <c r="I102" s="63"/>
    </row>
    <row r="103" spans="1:9" ht="15.75">
      <c r="A103" s="14">
        <v>3</v>
      </c>
      <c r="B103" s="64" t="s">
        <v>110</v>
      </c>
      <c r="C103" s="14">
        <v>1.423</v>
      </c>
      <c r="D103" s="19">
        <v>162</v>
      </c>
      <c r="E103" s="65">
        <v>5850</v>
      </c>
      <c r="F103" s="62">
        <f t="shared" si="6"/>
        <v>1.3485771000000002</v>
      </c>
      <c r="G103" s="172">
        <f t="shared" si="7"/>
        <v>947.7</v>
      </c>
      <c r="H103" s="173"/>
      <c r="I103" s="63"/>
    </row>
    <row r="104" spans="1:9" ht="15.75">
      <c r="A104" s="14">
        <v>4</v>
      </c>
      <c r="B104" s="64" t="s">
        <v>111</v>
      </c>
      <c r="C104" s="14">
        <v>1.0349999999999999</v>
      </c>
      <c r="D104" s="14">
        <v>153</v>
      </c>
      <c r="E104" s="65">
        <v>5577</v>
      </c>
      <c r="F104" s="62">
        <f t="shared" si="6"/>
        <v>0.88314583499999988</v>
      </c>
      <c r="G104" s="172">
        <f t="shared" si="7"/>
        <v>853.28099999999995</v>
      </c>
      <c r="H104" s="173"/>
      <c r="I104" s="63"/>
    </row>
    <row r="105" spans="1:9" ht="15.75">
      <c r="A105" s="14">
        <v>5</v>
      </c>
      <c r="B105" s="64" t="s">
        <v>112</v>
      </c>
      <c r="C105" s="14">
        <v>1.0349999999999999</v>
      </c>
      <c r="D105" s="19">
        <v>153</v>
      </c>
      <c r="E105" s="61">
        <v>6000</v>
      </c>
      <c r="F105" s="62">
        <f t="shared" si="6"/>
        <v>0.95012999999999992</v>
      </c>
      <c r="G105" s="172">
        <f t="shared" si="7"/>
        <v>918</v>
      </c>
      <c r="H105" s="173"/>
      <c r="I105" s="63"/>
    </row>
    <row r="106" spans="1:9" ht="15.75">
      <c r="A106" s="14">
        <v>6</v>
      </c>
      <c r="B106" s="64" t="s">
        <v>113</v>
      </c>
      <c r="C106" s="15">
        <v>1.24</v>
      </c>
      <c r="D106" s="19">
        <v>153</v>
      </c>
      <c r="E106" s="61">
        <v>6000</v>
      </c>
      <c r="F106" s="62">
        <f t="shared" si="6"/>
        <v>1.13832</v>
      </c>
      <c r="G106" s="172">
        <f t="shared" si="7"/>
        <v>918</v>
      </c>
      <c r="H106" s="173"/>
      <c r="I106" s="63"/>
    </row>
    <row r="107" spans="1:9" ht="15.75">
      <c r="A107" s="14">
        <v>7</v>
      </c>
      <c r="B107" s="64" t="s">
        <v>114</v>
      </c>
      <c r="C107" s="15">
        <v>1.24</v>
      </c>
      <c r="D107" s="14">
        <v>153</v>
      </c>
      <c r="E107" s="65">
        <v>5860</v>
      </c>
      <c r="F107" s="62">
        <f t="shared" si="6"/>
        <v>1.1117592000000001</v>
      </c>
      <c r="G107" s="172">
        <f t="shared" si="7"/>
        <v>896.58</v>
      </c>
      <c r="H107" s="173"/>
      <c r="I107" s="63"/>
    </row>
    <row r="108" spans="1:9" ht="15.75">
      <c r="A108" s="14">
        <v>8</v>
      </c>
      <c r="B108" s="60" t="s">
        <v>115</v>
      </c>
      <c r="C108" s="15">
        <v>1.24</v>
      </c>
      <c r="D108" s="14">
        <v>153</v>
      </c>
      <c r="E108" s="65">
        <v>5860</v>
      </c>
      <c r="F108" s="62">
        <f t="shared" si="6"/>
        <v>1.1117592000000001</v>
      </c>
      <c r="G108" s="172">
        <f t="shared" si="7"/>
        <v>896.58</v>
      </c>
      <c r="H108" s="173"/>
      <c r="I108" s="63"/>
    </row>
    <row r="109" spans="1:9" ht="15.75">
      <c r="A109" s="14">
        <v>9</v>
      </c>
      <c r="B109" s="64" t="s">
        <v>116</v>
      </c>
      <c r="C109" s="66">
        <v>1.24</v>
      </c>
      <c r="D109" s="67">
        <v>153</v>
      </c>
      <c r="E109" s="68">
        <v>5670</v>
      </c>
      <c r="F109" s="62">
        <f t="shared" si="6"/>
        <v>1.0757123999999998</v>
      </c>
      <c r="G109" s="172">
        <f t="shared" si="7"/>
        <v>867.51</v>
      </c>
      <c r="H109" s="173"/>
      <c r="I109" s="63"/>
    </row>
    <row r="110" spans="1:9" ht="15.75">
      <c r="A110" s="14">
        <v>10</v>
      </c>
      <c r="B110" s="64" t="s">
        <v>117</v>
      </c>
      <c r="C110" s="66">
        <v>1.24</v>
      </c>
      <c r="D110" s="67">
        <v>153</v>
      </c>
      <c r="E110" s="68">
        <v>5800</v>
      </c>
      <c r="F110" s="62">
        <f t="shared" si="6"/>
        <v>1.100376</v>
      </c>
      <c r="G110" s="172">
        <f t="shared" si="7"/>
        <v>887.4</v>
      </c>
      <c r="H110" s="173"/>
      <c r="I110" s="63"/>
    </row>
    <row r="111" spans="1:9" ht="15.75">
      <c r="A111" s="14">
        <v>11</v>
      </c>
      <c r="B111" s="69" t="s">
        <v>118</v>
      </c>
      <c r="C111" s="13">
        <v>1.5349999999999999</v>
      </c>
      <c r="D111" s="16">
        <v>153</v>
      </c>
      <c r="E111" s="70">
        <v>5824</v>
      </c>
      <c r="F111" s="62">
        <f t="shared" si="6"/>
        <v>1.3677955199999998</v>
      </c>
      <c r="G111" s="172">
        <f t="shared" si="7"/>
        <v>891.072</v>
      </c>
      <c r="H111" s="173"/>
      <c r="I111" s="63"/>
    </row>
    <row r="112" spans="1:9" ht="15.75">
      <c r="A112" s="14">
        <v>12</v>
      </c>
      <c r="B112" s="69" t="s">
        <v>119</v>
      </c>
      <c r="C112" s="13">
        <v>1.296</v>
      </c>
      <c r="D112" s="16">
        <v>144</v>
      </c>
      <c r="E112" s="70">
        <v>6000</v>
      </c>
      <c r="F112" s="62">
        <f t="shared" si="6"/>
        <v>1.1197440000000001</v>
      </c>
      <c r="G112" s="172">
        <f t="shared" si="7"/>
        <v>864</v>
      </c>
      <c r="H112" s="173"/>
      <c r="I112" s="63"/>
    </row>
    <row r="113" spans="1:9" ht="15.75">
      <c r="A113" s="14">
        <v>13</v>
      </c>
      <c r="B113" s="69" t="s">
        <v>120</v>
      </c>
      <c r="C113" s="13">
        <v>1.609</v>
      </c>
      <c r="D113" s="16">
        <v>144</v>
      </c>
      <c r="E113" s="70">
        <v>6000</v>
      </c>
      <c r="F113" s="62">
        <f t="shared" si="6"/>
        <v>1.3901759999999999</v>
      </c>
      <c r="G113" s="172">
        <f t="shared" si="7"/>
        <v>864</v>
      </c>
      <c r="H113" s="173"/>
      <c r="I113" s="63"/>
    </row>
    <row r="114" spans="1:9" ht="15.75">
      <c r="A114" s="14">
        <v>14</v>
      </c>
      <c r="B114" s="69" t="s">
        <v>121</v>
      </c>
      <c r="C114" s="13">
        <v>1.609</v>
      </c>
      <c r="D114" s="71">
        <v>144</v>
      </c>
      <c r="E114" s="72">
        <v>6000</v>
      </c>
      <c r="F114" s="62">
        <f t="shared" si="6"/>
        <v>1.3901759999999999</v>
      </c>
      <c r="G114" s="172">
        <f t="shared" si="7"/>
        <v>864</v>
      </c>
      <c r="H114" s="173"/>
      <c r="I114" s="63"/>
    </row>
    <row r="115" spans="1:9" ht="15.75">
      <c r="A115" s="14">
        <v>15</v>
      </c>
      <c r="B115" s="64" t="s">
        <v>122</v>
      </c>
      <c r="C115" s="66">
        <v>1.55</v>
      </c>
      <c r="D115" s="16">
        <v>116</v>
      </c>
      <c r="E115" s="70">
        <v>6000</v>
      </c>
      <c r="F115" s="62">
        <f t="shared" si="6"/>
        <v>1.0788</v>
      </c>
      <c r="G115" s="172">
        <f t="shared" si="7"/>
        <v>696</v>
      </c>
      <c r="H115" s="173"/>
      <c r="I115" s="63"/>
    </row>
    <row r="116" spans="1:9" ht="15.75">
      <c r="A116" s="14">
        <v>16</v>
      </c>
      <c r="B116" s="64" t="s">
        <v>123</v>
      </c>
      <c r="C116" s="66">
        <v>1.55</v>
      </c>
      <c r="D116" s="16">
        <v>116</v>
      </c>
      <c r="E116" s="70">
        <v>6000</v>
      </c>
      <c r="F116" s="62">
        <f t="shared" si="6"/>
        <v>1.0788</v>
      </c>
      <c r="G116" s="172">
        <f t="shared" si="7"/>
        <v>696</v>
      </c>
      <c r="H116" s="173"/>
      <c r="I116" s="63"/>
    </row>
    <row r="117" spans="1:9" ht="15.75">
      <c r="A117" s="14">
        <v>17</v>
      </c>
      <c r="B117" s="64" t="s">
        <v>124</v>
      </c>
      <c r="C117" s="73">
        <v>1.55</v>
      </c>
      <c r="D117" s="71">
        <v>116</v>
      </c>
      <c r="E117" s="72">
        <v>6000</v>
      </c>
      <c r="F117" s="62">
        <f t="shared" si="6"/>
        <v>1.0788</v>
      </c>
      <c r="G117" s="172">
        <f t="shared" si="7"/>
        <v>696</v>
      </c>
      <c r="H117" s="173"/>
      <c r="I117" s="63"/>
    </row>
    <row r="118" spans="1:9" ht="15.75">
      <c r="A118" s="14">
        <v>18</v>
      </c>
      <c r="B118" s="64" t="s">
        <v>125</v>
      </c>
      <c r="C118" s="66">
        <v>1.83</v>
      </c>
      <c r="D118" s="71">
        <v>116</v>
      </c>
      <c r="E118" s="72">
        <v>6000</v>
      </c>
      <c r="F118" s="62">
        <f t="shared" si="6"/>
        <v>1.2736800000000001</v>
      </c>
      <c r="G118" s="172">
        <f t="shared" si="7"/>
        <v>696</v>
      </c>
      <c r="H118" s="173"/>
      <c r="I118" s="63"/>
    </row>
    <row r="119" spans="1:9" ht="15.75">
      <c r="A119" s="14">
        <v>19</v>
      </c>
      <c r="B119" s="64" t="s">
        <v>126</v>
      </c>
      <c r="C119" s="66">
        <v>1.83</v>
      </c>
      <c r="D119" s="71">
        <v>116</v>
      </c>
      <c r="E119" s="72">
        <v>6000</v>
      </c>
      <c r="F119" s="62">
        <f>C119*G119/1000</f>
        <v>1.2736800000000001</v>
      </c>
      <c r="G119" s="172">
        <f>D119*E119/1000</f>
        <v>696</v>
      </c>
      <c r="H119" s="173"/>
      <c r="I119" s="63"/>
    </row>
    <row r="120" spans="1:9" ht="15.75">
      <c r="A120" s="14">
        <v>20</v>
      </c>
      <c r="B120" s="64" t="s">
        <v>127</v>
      </c>
      <c r="C120" s="66">
        <v>1.83</v>
      </c>
      <c r="D120" s="71">
        <v>116</v>
      </c>
      <c r="E120" s="72">
        <v>6000</v>
      </c>
      <c r="F120" s="62">
        <f>C120*G120/1000</f>
        <v>1.2736800000000001</v>
      </c>
      <c r="G120" s="172">
        <f>D120*E120/1000</f>
        <v>696</v>
      </c>
      <c r="H120" s="173"/>
      <c r="I120" s="63"/>
    </row>
    <row r="121" spans="1:9" ht="16.5" thickBot="1">
      <c r="A121" s="22">
        <v>21</v>
      </c>
      <c r="B121" s="74" t="s">
        <v>128</v>
      </c>
      <c r="C121" s="75">
        <v>1.84</v>
      </c>
      <c r="D121" s="76">
        <v>92</v>
      </c>
      <c r="E121" s="77">
        <v>6000</v>
      </c>
      <c r="F121" s="78">
        <f t="shared" si="6"/>
        <v>1.0156800000000001</v>
      </c>
      <c r="G121" s="185">
        <f t="shared" si="7"/>
        <v>552</v>
      </c>
      <c r="H121" s="186"/>
      <c r="I121" s="63"/>
    </row>
    <row r="122" spans="1:9" ht="30.75" customHeight="1" thickBot="1">
      <c r="A122" s="63"/>
      <c r="B122" s="2"/>
      <c r="C122" s="2"/>
      <c r="E122" s="2"/>
      <c r="F122" s="2"/>
      <c r="G122" s="2"/>
      <c r="H122" s="2"/>
    </row>
    <row r="123" spans="1:9" ht="15" customHeight="1">
      <c r="A123" s="176" t="s">
        <v>129</v>
      </c>
      <c r="B123" s="177"/>
      <c r="C123" s="177"/>
      <c r="D123" s="177"/>
      <c r="E123" s="177"/>
      <c r="F123" s="177"/>
      <c r="G123" s="177"/>
      <c r="H123" s="178"/>
    </row>
    <row r="124" spans="1:9" ht="15.75" customHeight="1" thickBot="1">
      <c r="A124" s="179"/>
      <c r="B124" s="180"/>
      <c r="C124" s="180"/>
      <c r="D124" s="180"/>
      <c r="E124" s="180"/>
      <c r="F124" s="180"/>
      <c r="G124" s="180"/>
      <c r="H124" s="181"/>
    </row>
    <row r="125" spans="1:9" ht="15.75">
      <c r="A125" s="95" t="s">
        <v>13</v>
      </c>
      <c r="B125" s="94" t="s">
        <v>14</v>
      </c>
      <c r="C125" s="96" t="s">
        <v>15</v>
      </c>
      <c r="D125" s="97" t="s">
        <v>16</v>
      </c>
      <c r="E125" s="135" t="s">
        <v>17</v>
      </c>
      <c r="F125" s="136"/>
      <c r="G125" s="137" t="s">
        <v>18</v>
      </c>
      <c r="H125" s="136"/>
    </row>
    <row r="126" spans="1:9" ht="31.5">
      <c r="A126" s="98" t="s">
        <v>19</v>
      </c>
      <c r="B126" s="8"/>
      <c r="C126" s="99" t="s">
        <v>21</v>
      </c>
      <c r="D126" s="100" t="s">
        <v>22</v>
      </c>
      <c r="E126" s="138" t="s">
        <v>23</v>
      </c>
      <c r="F126" s="139"/>
      <c r="G126" s="140" t="s">
        <v>24</v>
      </c>
      <c r="H126" s="139"/>
    </row>
    <row r="127" spans="1:9" ht="16.5" thickBot="1">
      <c r="A127" s="101"/>
      <c r="B127" s="59"/>
      <c r="C127" s="121"/>
      <c r="D127" s="117" t="s">
        <v>26</v>
      </c>
      <c r="E127" s="182" t="s">
        <v>27</v>
      </c>
      <c r="F127" s="183"/>
      <c r="G127" s="184" t="s">
        <v>27</v>
      </c>
      <c r="H127" s="183"/>
    </row>
    <row r="128" spans="1:9" ht="15.75">
      <c r="A128" s="11">
        <v>1</v>
      </c>
      <c r="B128" s="11" t="s">
        <v>130</v>
      </c>
      <c r="C128" s="11">
        <v>0.41199999999999998</v>
      </c>
      <c r="D128" s="93">
        <v>300</v>
      </c>
      <c r="E128" s="147">
        <f>C128*G128/1000</f>
        <v>0.74159999999999993</v>
      </c>
      <c r="F128" s="148"/>
      <c r="G128" s="187">
        <f>D128*6</f>
        <v>1800</v>
      </c>
      <c r="H128" s="188"/>
    </row>
    <row r="129" spans="1:9" ht="15.75">
      <c r="A129" s="14">
        <v>2</v>
      </c>
      <c r="B129" s="14" t="s">
        <v>131</v>
      </c>
      <c r="C129" s="14">
        <v>0.496</v>
      </c>
      <c r="D129" s="65">
        <v>300</v>
      </c>
      <c r="E129" s="123">
        <f>C129*G129/1000</f>
        <v>0.89279999999999993</v>
      </c>
      <c r="F129" s="124"/>
      <c r="G129" s="125">
        <f>D129*6</f>
        <v>1800</v>
      </c>
      <c r="H129" s="126"/>
    </row>
    <row r="130" spans="1:9" ht="15.75">
      <c r="A130" s="19">
        <v>3</v>
      </c>
      <c r="B130" s="25" t="s">
        <v>132</v>
      </c>
      <c r="C130" s="20">
        <v>0.62</v>
      </c>
      <c r="D130" s="61">
        <v>300</v>
      </c>
      <c r="E130" s="123">
        <f>C130*G130/1000</f>
        <v>1.1160000000000001</v>
      </c>
      <c r="F130" s="124"/>
      <c r="G130" s="125">
        <f>D130*6</f>
        <v>1800</v>
      </c>
      <c r="H130" s="126"/>
    </row>
    <row r="131" spans="1:9" ht="15.75">
      <c r="A131" s="19">
        <v>4</v>
      </c>
      <c r="B131" s="25" t="s">
        <v>133</v>
      </c>
      <c r="C131" s="20">
        <v>0.72</v>
      </c>
      <c r="D131" s="61">
        <v>300</v>
      </c>
      <c r="E131" s="123">
        <f>C131*G131/1000</f>
        <v>1.296</v>
      </c>
      <c r="F131" s="124"/>
      <c r="G131" s="125">
        <f>D131*6</f>
        <v>1800</v>
      </c>
      <c r="H131" s="126"/>
    </row>
    <row r="132" spans="1:9" ht="16.5" thickBot="1">
      <c r="A132" s="22">
        <v>5</v>
      </c>
      <c r="B132" s="35" t="s">
        <v>134</v>
      </c>
      <c r="C132" s="23">
        <v>0.89</v>
      </c>
      <c r="D132" s="90">
        <v>300</v>
      </c>
      <c r="E132" s="155">
        <f>C132*G132/1000</f>
        <v>1.6020000000000001</v>
      </c>
      <c r="F132" s="156"/>
      <c r="G132" s="167">
        <f>D132*6</f>
        <v>1800</v>
      </c>
      <c r="H132" s="168"/>
    </row>
    <row r="133" spans="1:9" ht="38.25" customHeight="1" thickBot="1">
      <c r="A133" s="63"/>
      <c r="B133" s="2"/>
      <c r="C133" s="2"/>
      <c r="E133" s="2"/>
      <c r="F133" s="2"/>
      <c r="G133" s="2"/>
      <c r="H133" s="2"/>
    </row>
    <row r="134" spans="1:9" ht="15.75" customHeight="1">
      <c r="A134" s="189" t="s">
        <v>135</v>
      </c>
      <c r="B134" s="190"/>
      <c r="C134" s="190"/>
      <c r="D134" s="190"/>
      <c r="E134" s="190"/>
      <c r="F134" s="190"/>
      <c r="G134" s="190"/>
      <c r="H134" s="191"/>
    </row>
    <row r="135" spans="1:9" ht="15.75" thickBot="1">
      <c r="A135" s="192"/>
      <c r="B135" s="193"/>
      <c r="C135" s="193"/>
      <c r="D135" s="193"/>
      <c r="E135" s="193"/>
      <c r="F135" s="193"/>
      <c r="G135" s="193"/>
      <c r="H135" s="194"/>
    </row>
    <row r="136" spans="1:9" s="81" customFormat="1" ht="15.75">
      <c r="A136" s="95" t="s">
        <v>13</v>
      </c>
      <c r="B136" s="94" t="s">
        <v>14</v>
      </c>
      <c r="C136" s="96" t="s">
        <v>15</v>
      </c>
      <c r="D136" s="97" t="s">
        <v>16</v>
      </c>
      <c r="E136" s="135" t="s">
        <v>17</v>
      </c>
      <c r="F136" s="136"/>
      <c r="G136" s="137" t="s">
        <v>18</v>
      </c>
      <c r="H136" s="136"/>
      <c r="I136" s="80"/>
    </row>
    <row r="137" spans="1:9" ht="31.5">
      <c r="A137" s="98" t="s">
        <v>19</v>
      </c>
      <c r="B137" s="8"/>
      <c r="C137" s="99" t="s">
        <v>21</v>
      </c>
      <c r="D137" s="100" t="s">
        <v>22</v>
      </c>
      <c r="E137" s="138" t="s">
        <v>23</v>
      </c>
      <c r="F137" s="139"/>
      <c r="G137" s="140" t="s">
        <v>24</v>
      </c>
      <c r="H137" s="139"/>
    </row>
    <row r="138" spans="1:9" ht="16.5" thickBot="1">
      <c r="A138" s="101"/>
      <c r="B138" s="59"/>
      <c r="C138" s="121"/>
      <c r="D138" s="117" t="s">
        <v>26</v>
      </c>
      <c r="E138" s="182" t="s">
        <v>27</v>
      </c>
      <c r="F138" s="183"/>
      <c r="G138" s="184" t="s">
        <v>27</v>
      </c>
      <c r="H138" s="183"/>
    </row>
    <row r="139" spans="1:9" ht="15.75">
      <c r="A139" s="38">
        <v>1</v>
      </c>
      <c r="B139" s="82" t="s">
        <v>136</v>
      </c>
      <c r="C139" s="10">
        <v>0.308</v>
      </c>
      <c r="D139" s="79">
        <v>630</v>
      </c>
      <c r="E139" s="195">
        <f>C139*G139/1000</f>
        <v>1.1642399999999999</v>
      </c>
      <c r="F139" s="196"/>
      <c r="G139" s="149">
        <f>D139*6</f>
        <v>3780</v>
      </c>
      <c r="H139" s="150"/>
    </row>
    <row r="140" spans="1:9" ht="15.75">
      <c r="A140" s="16">
        <v>2</v>
      </c>
      <c r="B140" s="70" t="s">
        <v>137</v>
      </c>
      <c r="C140" s="13">
        <v>0.34799999999999998</v>
      </c>
      <c r="D140" s="83">
        <v>630</v>
      </c>
      <c r="E140" s="197">
        <f>C140*G140/1000</f>
        <v>1.3154399999999997</v>
      </c>
      <c r="F140" s="198"/>
      <c r="G140" s="161">
        <f>D140*6</f>
        <v>3780</v>
      </c>
      <c r="H140" s="162"/>
    </row>
    <row r="141" spans="1:9" ht="15.75">
      <c r="A141" s="71">
        <v>3</v>
      </c>
      <c r="B141" s="72" t="s">
        <v>138</v>
      </c>
      <c r="C141" s="67">
        <v>0.42599999999999999</v>
      </c>
      <c r="D141" s="83">
        <v>630</v>
      </c>
      <c r="E141" s="197">
        <f t="shared" ref="E141:E158" si="8">C141*G141/1000</f>
        <v>1.6102799999999999</v>
      </c>
      <c r="F141" s="198"/>
      <c r="G141" s="199">
        <f t="shared" ref="G141:G158" si="9">D141*6</f>
        <v>3780</v>
      </c>
      <c r="H141" s="200"/>
    </row>
    <row r="142" spans="1:9" ht="15.75">
      <c r="A142" s="16">
        <v>4</v>
      </c>
      <c r="B142" s="70" t="s">
        <v>139</v>
      </c>
      <c r="C142" s="13">
        <v>0.501</v>
      </c>
      <c r="D142" s="83">
        <v>630</v>
      </c>
      <c r="E142" s="197">
        <f t="shared" si="8"/>
        <v>1.89378</v>
      </c>
      <c r="F142" s="198"/>
      <c r="G142" s="199">
        <f t="shared" si="9"/>
        <v>3780</v>
      </c>
      <c r="H142" s="200"/>
    </row>
    <row r="143" spans="1:9" ht="15.75">
      <c r="A143" s="16">
        <v>5</v>
      </c>
      <c r="B143" s="70" t="s">
        <v>140</v>
      </c>
      <c r="C143" s="13">
        <v>0.60499999999999998</v>
      </c>
      <c r="D143" s="83">
        <v>630</v>
      </c>
      <c r="E143" s="197">
        <f t="shared" si="8"/>
        <v>2.2869000000000002</v>
      </c>
      <c r="F143" s="198"/>
      <c r="G143" s="199">
        <f t="shared" si="9"/>
        <v>3780</v>
      </c>
      <c r="H143" s="200"/>
    </row>
    <row r="144" spans="1:9" ht="15.75">
      <c r="A144" s="89">
        <v>6</v>
      </c>
      <c r="B144" s="91" t="s">
        <v>141</v>
      </c>
      <c r="C144" s="28">
        <v>0.74</v>
      </c>
      <c r="D144" s="91">
        <v>256</v>
      </c>
      <c r="E144" s="151">
        <f t="shared" si="8"/>
        <v>1.1366399999999999</v>
      </c>
      <c r="F144" s="152"/>
      <c r="G144" s="204">
        <f t="shared" si="9"/>
        <v>1536</v>
      </c>
      <c r="H144" s="205"/>
    </row>
    <row r="145" spans="1:9" ht="15.75">
      <c r="A145" s="14">
        <v>7</v>
      </c>
      <c r="B145" s="92" t="s">
        <v>142</v>
      </c>
      <c r="C145" s="15">
        <v>0.88</v>
      </c>
      <c r="D145" s="92">
        <v>256</v>
      </c>
      <c r="E145" s="159">
        <f t="shared" si="8"/>
        <v>1.35168</v>
      </c>
      <c r="F145" s="160"/>
      <c r="G145" s="125">
        <f t="shared" si="9"/>
        <v>1536</v>
      </c>
      <c r="H145" s="201"/>
    </row>
    <row r="146" spans="1:9" ht="16.5" thickBot="1">
      <c r="A146" s="14">
        <v>8</v>
      </c>
      <c r="B146" s="65" t="s">
        <v>143</v>
      </c>
      <c r="C146" s="15">
        <v>1.08</v>
      </c>
      <c r="D146" s="65">
        <v>256</v>
      </c>
      <c r="E146" s="123">
        <f t="shared" si="8"/>
        <v>1.6588800000000001</v>
      </c>
      <c r="F146" s="124"/>
      <c r="G146" s="202">
        <f t="shared" si="9"/>
        <v>1536</v>
      </c>
      <c r="H146" s="203"/>
    </row>
    <row r="147" spans="1:9" s="81" customFormat="1" ht="15.75">
      <c r="A147" s="95" t="s">
        <v>13</v>
      </c>
      <c r="B147" s="94" t="s">
        <v>14</v>
      </c>
      <c r="C147" s="96" t="s">
        <v>15</v>
      </c>
      <c r="D147" s="97" t="s">
        <v>16</v>
      </c>
      <c r="E147" s="135" t="s">
        <v>17</v>
      </c>
      <c r="F147" s="136"/>
      <c r="G147" s="137" t="s">
        <v>18</v>
      </c>
      <c r="H147" s="136"/>
      <c r="I147" s="80"/>
    </row>
    <row r="148" spans="1:9" ht="31.5">
      <c r="A148" s="98" t="s">
        <v>19</v>
      </c>
      <c r="B148" s="8"/>
      <c r="C148" s="99" t="s">
        <v>21</v>
      </c>
      <c r="D148" s="100" t="s">
        <v>22</v>
      </c>
      <c r="E148" s="138" t="s">
        <v>23</v>
      </c>
      <c r="F148" s="139"/>
      <c r="G148" s="140" t="s">
        <v>24</v>
      </c>
      <c r="H148" s="139"/>
    </row>
    <row r="149" spans="1:9" ht="16.5" thickBot="1">
      <c r="A149" s="122"/>
      <c r="B149" s="9"/>
      <c r="C149" s="102"/>
      <c r="D149" s="103" t="s">
        <v>26</v>
      </c>
      <c r="E149" s="141" t="s">
        <v>27</v>
      </c>
      <c r="F149" s="142"/>
      <c r="G149" s="206" t="s">
        <v>27</v>
      </c>
      <c r="H149" s="142"/>
    </row>
    <row r="150" spans="1:9" ht="15.75">
      <c r="A150" s="19">
        <v>9</v>
      </c>
      <c r="B150" s="61" t="s">
        <v>144</v>
      </c>
      <c r="C150" s="19">
        <v>0.89700000000000002</v>
      </c>
      <c r="D150" s="61">
        <v>288</v>
      </c>
      <c r="E150" s="207">
        <f t="shared" si="8"/>
        <v>1.5500160000000001</v>
      </c>
      <c r="F150" s="208"/>
      <c r="G150" s="209">
        <f t="shared" si="9"/>
        <v>1728</v>
      </c>
      <c r="H150" s="210"/>
    </row>
    <row r="151" spans="1:9" ht="15.75">
      <c r="A151" s="14">
        <v>10</v>
      </c>
      <c r="B151" s="65" t="s">
        <v>145</v>
      </c>
      <c r="C151" s="15">
        <v>1.0660000000000001</v>
      </c>
      <c r="D151" s="65">
        <v>288</v>
      </c>
      <c r="E151" s="123">
        <f t="shared" si="8"/>
        <v>1.8420479999999999</v>
      </c>
      <c r="F151" s="124"/>
      <c r="G151" s="202">
        <f t="shared" si="9"/>
        <v>1728</v>
      </c>
      <c r="H151" s="203"/>
    </row>
    <row r="152" spans="1:9" ht="15.75">
      <c r="A152" s="14">
        <v>11</v>
      </c>
      <c r="B152" s="65" t="s">
        <v>146</v>
      </c>
      <c r="C152" s="84">
        <v>1.31</v>
      </c>
      <c r="D152" s="65">
        <v>288</v>
      </c>
      <c r="E152" s="123">
        <f t="shared" si="8"/>
        <v>2.2636800000000004</v>
      </c>
      <c r="F152" s="124"/>
      <c r="G152" s="202">
        <f t="shared" si="9"/>
        <v>1728</v>
      </c>
      <c r="H152" s="203"/>
    </row>
    <row r="153" spans="1:9" ht="15.75">
      <c r="A153" s="14">
        <v>12</v>
      </c>
      <c r="B153" s="65" t="s">
        <v>147</v>
      </c>
      <c r="C153" s="14">
        <v>0.97599999999999998</v>
      </c>
      <c r="D153" s="65">
        <v>240</v>
      </c>
      <c r="E153" s="123">
        <f t="shared" si="8"/>
        <v>1.40544</v>
      </c>
      <c r="F153" s="124"/>
      <c r="G153" s="202">
        <f t="shared" si="9"/>
        <v>1440</v>
      </c>
      <c r="H153" s="203"/>
    </row>
    <row r="154" spans="1:9" ht="15.75">
      <c r="A154" s="14">
        <v>13</v>
      </c>
      <c r="B154" s="65" t="s">
        <v>148</v>
      </c>
      <c r="C154" s="15">
        <v>1.1599999999999999</v>
      </c>
      <c r="D154" s="83">
        <v>240</v>
      </c>
      <c r="E154" s="197">
        <f t="shared" si="8"/>
        <v>1.6703999999999999</v>
      </c>
      <c r="F154" s="198"/>
      <c r="G154" s="199">
        <f t="shared" si="9"/>
        <v>1440</v>
      </c>
      <c r="H154" s="200"/>
    </row>
    <row r="155" spans="1:9" ht="15.75">
      <c r="A155" s="14">
        <v>14</v>
      </c>
      <c r="B155" s="65" t="s">
        <v>149</v>
      </c>
      <c r="C155" s="15">
        <v>1.43</v>
      </c>
      <c r="D155" s="83">
        <v>240</v>
      </c>
      <c r="E155" s="197">
        <f t="shared" si="8"/>
        <v>2.0591999999999997</v>
      </c>
      <c r="F155" s="198"/>
      <c r="G155" s="199">
        <f t="shared" si="9"/>
        <v>1440</v>
      </c>
      <c r="H155" s="200"/>
    </row>
    <row r="156" spans="1:9" ht="15.75">
      <c r="A156" s="14">
        <v>15</v>
      </c>
      <c r="B156" s="65" t="s">
        <v>150</v>
      </c>
      <c r="C156" s="15">
        <v>1.133</v>
      </c>
      <c r="D156" s="83">
        <v>190</v>
      </c>
      <c r="E156" s="197">
        <f>C156*G156/1000</f>
        <v>1.2916200000000002</v>
      </c>
      <c r="F156" s="198"/>
      <c r="G156" s="199">
        <f>D156*6</f>
        <v>1140</v>
      </c>
      <c r="H156" s="200"/>
    </row>
    <row r="157" spans="1:9" ht="15.75">
      <c r="A157" s="14">
        <v>15</v>
      </c>
      <c r="B157" s="65" t="s">
        <v>151</v>
      </c>
      <c r="C157" s="15">
        <v>1.35</v>
      </c>
      <c r="D157" s="83">
        <v>190</v>
      </c>
      <c r="E157" s="197">
        <f t="shared" si="8"/>
        <v>1.5389999999999999</v>
      </c>
      <c r="F157" s="198"/>
      <c r="G157" s="199">
        <f t="shared" si="9"/>
        <v>1140</v>
      </c>
      <c r="H157" s="200"/>
    </row>
    <row r="158" spans="1:9" ht="16.5" thickBot="1">
      <c r="A158" s="34">
        <v>16</v>
      </c>
      <c r="B158" s="85" t="s">
        <v>152</v>
      </c>
      <c r="C158" s="49">
        <v>1.67</v>
      </c>
      <c r="D158" s="85">
        <v>190</v>
      </c>
      <c r="E158" s="211">
        <f t="shared" si="8"/>
        <v>1.9037999999999999</v>
      </c>
      <c r="F158" s="212"/>
      <c r="G158" s="213">
        <f t="shared" si="9"/>
        <v>1140</v>
      </c>
      <c r="H158" s="214"/>
    </row>
    <row r="159" spans="1:9" ht="36" customHeight="1" thickBot="1">
      <c r="A159" s="63"/>
      <c r="B159" s="2"/>
      <c r="C159" s="2"/>
      <c r="D159" s="2"/>
      <c r="E159" s="2"/>
      <c r="F159" s="2"/>
      <c r="G159" s="2"/>
      <c r="H159" s="2"/>
    </row>
    <row r="160" spans="1:9" ht="15.75" customHeight="1">
      <c r="A160" s="176" t="s">
        <v>153</v>
      </c>
      <c r="B160" s="177"/>
      <c r="C160" s="177"/>
      <c r="D160" s="177"/>
      <c r="E160" s="177"/>
      <c r="F160" s="177"/>
      <c r="G160" s="177"/>
      <c r="H160" s="178"/>
    </row>
    <row r="161" spans="1:8" ht="15.75" thickBot="1">
      <c r="A161" s="179"/>
      <c r="B161" s="180"/>
      <c r="C161" s="180"/>
      <c r="D161" s="180"/>
      <c r="E161" s="180"/>
      <c r="F161" s="180"/>
      <c r="G161" s="180"/>
      <c r="H161" s="181"/>
    </row>
    <row r="162" spans="1:8" ht="15.75">
      <c r="A162" s="95" t="s">
        <v>13</v>
      </c>
      <c r="B162" s="94" t="s">
        <v>14</v>
      </c>
      <c r="C162" s="96" t="s">
        <v>15</v>
      </c>
      <c r="D162" s="97" t="s">
        <v>16</v>
      </c>
      <c r="E162" s="135" t="s">
        <v>17</v>
      </c>
      <c r="F162" s="136"/>
      <c r="G162" s="137" t="s">
        <v>18</v>
      </c>
      <c r="H162" s="136"/>
    </row>
    <row r="163" spans="1:8" ht="31.5">
      <c r="A163" s="98" t="s">
        <v>19</v>
      </c>
      <c r="B163" s="8"/>
      <c r="C163" s="99" t="s">
        <v>21</v>
      </c>
      <c r="D163" s="100" t="s">
        <v>22</v>
      </c>
      <c r="E163" s="138" t="s">
        <v>23</v>
      </c>
      <c r="F163" s="139"/>
      <c r="G163" s="140" t="s">
        <v>24</v>
      </c>
      <c r="H163" s="139"/>
    </row>
    <row r="164" spans="1:8" ht="16.5" thickBot="1">
      <c r="A164" s="101"/>
      <c r="B164" s="59"/>
      <c r="C164" s="121"/>
      <c r="D164" s="117" t="s">
        <v>26</v>
      </c>
      <c r="E164" s="182" t="s">
        <v>27</v>
      </c>
      <c r="F164" s="183"/>
      <c r="G164" s="184" t="s">
        <v>27</v>
      </c>
      <c r="H164" s="183"/>
    </row>
    <row r="165" spans="1:8" ht="15.75">
      <c r="A165" s="19">
        <v>1</v>
      </c>
      <c r="B165" s="19" t="s">
        <v>154</v>
      </c>
      <c r="C165" s="19">
        <v>0.19800000000000001</v>
      </c>
      <c r="D165" s="61">
        <v>625</v>
      </c>
      <c r="E165" s="147">
        <f>C165*G165/1000</f>
        <v>0.74250000000000005</v>
      </c>
      <c r="F165" s="148"/>
      <c r="G165" s="215">
        <f>D165*6</f>
        <v>3750</v>
      </c>
      <c r="H165" s="216"/>
    </row>
    <row r="166" spans="1:8" ht="15.75">
      <c r="A166" s="19">
        <v>2</v>
      </c>
      <c r="B166" s="19" t="s">
        <v>155</v>
      </c>
      <c r="C166" s="19">
        <v>0.222</v>
      </c>
      <c r="D166" s="61">
        <v>625</v>
      </c>
      <c r="E166" s="123">
        <f>C166*G166/1000</f>
        <v>0.83250000000000002</v>
      </c>
      <c r="F166" s="124"/>
      <c r="G166" s="202">
        <f>D166*6</f>
        <v>3750</v>
      </c>
      <c r="H166" s="203"/>
    </row>
    <row r="167" spans="1:8" ht="15.75">
      <c r="A167" s="19">
        <v>3</v>
      </c>
      <c r="B167" s="19" t="s">
        <v>156</v>
      </c>
      <c r="C167" s="19">
        <v>0.26900000000000002</v>
      </c>
      <c r="D167" s="61">
        <v>625</v>
      </c>
      <c r="E167" s="123">
        <f t="shared" ref="E167:E189" si="10">C167*G167/1000</f>
        <v>1.00875</v>
      </c>
      <c r="F167" s="124"/>
      <c r="G167" s="202">
        <f t="shared" ref="G167:G189" si="11">D167*6</f>
        <v>3750</v>
      </c>
      <c r="H167" s="203"/>
    </row>
    <row r="168" spans="1:8" ht="15.75">
      <c r="A168" s="14">
        <v>4</v>
      </c>
      <c r="B168" s="14" t="s">
        <v>157</v>
      </c>
      <c r="C168" s="14">
        <v>0.312</v>
      </c>
      <c r="D168" s="65">
        <v>625</v>
      </c>
      <c r="E168" s="123">
        <f t="shared" si="10"/>
        <v>1.17</v>
      </c>
      <c r="F168" s="124"/>
      <c r="G168" s="202">
        <f t="shared" si="11"/>
        <v>3750</v>
      </c>
      <c r="H168" s="203"/>
    </row>
    <row r="169" spans="1:8" ht="15.75">
      <c r="A169" s="14">
        <v>5</v>
      </c>
      <c r="B169" s="14" t="s">
        <v>158</v>
      </c>
      <c r="C169" s="66">
        <v>0.37</v>
      </c>
      <c r="D169" s="83">
        <v>625</v>
      </c>
      <c r="E169" s="197">
        <f t="shared" si="10"/>
        <v>1.3875</v>
      </c>
      <c r="F169" s="198"/>
      <c r="G169" s="199">
        <f t="shared" si="11"/>
        <v>3750</v>
      </c>
      <c r="H169" s="200"/>
    </row>
    <row r="170" spans="1:8" ht="15.75">
      <c r="A170" s="86">
        <v>6</v>
      </c>
      <c r="B170" s="14" t="s">
        <v>159</v>
      </c>
      <c r="C170" s="13">
        <v>0.308</v>
      </c>
      <c r="D170" s="83">
        <v>625</v>
      </c>
      <c r="E170" s="197">
        <f t="shared" si="10"/>
        <v>1.155</v>
      </c>
      <c r="F170" s="198"/>
      <c r="G170" s="199">
        <f t="shared" si="11"/>
        <v>3750</v>
      </c>
      <c r="H170" s="200"/>
    </row>
    <row r="171" spans="1:8" ht="15.75">
      <c r="A171" s="19">
        <v>7</v>
      </c>
      <c r="B171" s="19" t="s">
        <v>160</v>
      </c>
      <c r="C171" s="67">
        <v>0.34799999999999998</v>
      </c>
      <c r="D171" s="68">
        <v>625</v>
      </c>
      <c r="E171" s="197">
        <f t="shared" si="10"/>
        <v>1.3049999999999999</v>
      </c>
      <c r="F171" s="198"/>
      <c r="G171" s="199">
        <f t="shared" si="11"/>
        <v>3750</v>
      </c>
      <c r="H171" s="200"/>
    </row>
    <row r="172" spans="1:8" ht="15.75">
      <c r="A172" s="19">
        <v>8</v>
      </c>
      <c r="B172" s="19" t="s">
        <v>161</v>
      </c>
      <c r="C172" s="67">
        <v>0.42599999999999999</v>
      </c>
      <c r="D172" s="68">
        <v>625</v>
      </c>
      <c r="E172" s="197">
        <f t="shared" si="10"/>
        <v>1.5974999999999999</v>
      </c>
      <c r="F172" s="198"/>
      <c r="G172" s="199">
        <f t="shared" si="11"/>
        <v>3750</v>
      </c>
      <c r="H172" s="200"/>
    </row>
    <row r="173" spans="1:8" ht="15.75">
      <c r="A173" s="19">
        <v>9</v>
      </c>
      <c r="B173" s="19" t="s">
        <v>162</v>
      </c>
      <c r="C173" s="67">
        <v>0.46400000000000002</v>
      </c>
      <c r="D173" s="68">
        <v>625</v>
      </c>
      <c r="E173" s="197">
        <f t="shared" si="10"/>
        <v>1.74</v>
      </c>
      <c r="F173" s="198"/>
      <c r="G173" s="199">
        <f t="shared" si="11"/>
        <v>3750</v>
      </c>
      <c r="H173" s="200"/>
    </row>
    <row r="174" spans="1:8" ht="15.75">
      <c r="A174" s="16">
        <v>10</v>
      </c>
      <c r="B174" s="16" t="s">
        <v>163</v>
      </c>
      <c r="C174" s="13">
        <v>0.501</v>
      </c>
      <c r="D174" s="83">
        <v>625</v>
      </c>
      <c r="E174" s="197">
        <f t="shared" si="10"/>
        <v>1.8787499999999999</v>
      </c>
      <c r="F174" s="198"/>
      <c r="G174" s="199">
        <f t="shared" si="11"/>
        <v>3750</v>
      </c>
      <c r="H174" s="200"/>
    </row>
    <row r="175" spans="1:8" ht="15.75">
      <c r="A175" s="16">
        <v>11</v>
      </c>
      <c r="B175" s="16" t="s">
        <v>164</v>
      </c>
      <c r="C175" s="13">
        <v>0.60499999999999998</v>
      </c>
      <c r="D175" s="83">
        <v>625</v>
      </c>
      <c r="E175" s="197">
        <f t="shared" si="10"/>
        <v>2.2687499999999998</v>
      </c>
      <c r="F175" s="198"/>
      <c r="G175" s="199">
        <f t="shared" si="11"/>
        <v>3750</v>
      </c>
      <c r="H175" s="200"/>
    </row>
    <row r="176" spans="1:8" ht="15.75">
      <c r="A176" s="16">
        <v>12</v>
      </c>
      <c r="B176" s="16" t="s">
        <v>165</v>
      </c>
      <c r="C176" s="13">
        <v>0.41799999999999998</v>
      </c>
      <c r="D176" s="83">
        <v>400</v>
      </c>
      <c r="E176" s="197">
        <f t="shared" si="10"/>
        <v>1.0031999999999999</v>
      </c>
      <c r="F176" s="198"/>
      <c r="G176" s="199">
        <f t="shared" si="11"/>
        <v>2400</v>
      </c>
      <c r="H176" s="200"/>
    </row>
    <row r="177" spans="1:8" ht="15.75">
      <c r="A177" s="16">
        <v>13</v>
      </c>
      <c r="B177" s="16" t="s">
        <v>166</v>
      </c>
      <c r="C177" s="13">
        <v>0.47399999999999998</v>
      </c>
      <c r="D177" s="83">
        <v>400</v>
      </c>
      <c r="E177" s="197">
        <f t="shared" si="10"/>
        <v>1.1375999999999999</v>
      </c>
      <c r="F177" s="198"/>
      <c r="G177" s="199">
        <f t="shared" si="11"/>
        <v>2400</v>
      </c>
      <c r="H177" s="200"/>
    </row>
    <row r="178" spans="1:8" ht="15.75">
      <c r="A178" s="16">
        <v>14</v>
      </c>
      <c r="B178" s="16" t="s">
        <v>167</v>
      </c>
      <c r="C178" s="13">
        <v>0.58299999999999996</v>
      </c>
      <c r="D178" s="83">
        <v>400</v>
      </c>
      <c r="E178" s="197">
        <f t="shared" si="10"/>
        <v>1.3991999999999998</v>
      </c>
      <c r="F178" s="198"/>
      <c r="G178" s="199">
        <f t="shared" si="11"/>
        <v>2400</v>
      </c>
      <c r="H178" s="200"/>
    </row>
    <row r="179" spans="1:8" ht="15.75">
      <c r="A179" s="16">
        <v>15</v>
      </c>
      <c r="B179" s="16" t="s">
        <v>168</v>
      </c>
      <c r="C179" s="13">
        <v>0.68899999999999995</v>
      </c>
      <c r="D179" s="83">
        <v>400</v>
      </c>
      <c r="E179" s="197">
        <f t="shared" si="10"/>
        <v>1.6536</v>
      </c>
      <c r="F179" s="198"/>
      <c r="G179" s="199">
        <f t="shared" si="11"/>
        <v>2400</v>
      </c>
      <c r="H179" s="200"/>
    </row>
    <row r="180" spans="1:8" ht="15.75">
      <c r="A180" s="16">
        <v>16</v>
      </c>
      <c r="B180" s="16" t="s">
        <v>169</v>
      </c>
      <c r="C180" s="13">
        <v>0.84099999999999997</v>
      </c>
      <c r="D180" s="83">
        <v>400</v>
      </c>
      <c r="E180" s="197">
        <f t="shared" si="10"/>
        <v>2.0183999999999997</v>
      </c>
      <c r="F180" s="198"/>
      <c r="G180" s="199">
        <f t="shared" si="11"/>
        <v>2400</v>
      </c>
      <c r="H180" s="200"/>
    </row>
    <row r="181" spans="1:8" ht="15.75">
      <c r="A181" s="14">
        <v>17</v>
      </c>
      <c r="B181" s="14" t="s">
        <v>170</v>
      </c>
      <c r="C181" s="15">
        <v>0.74</v>
      </c>
      <c r="D181" s="65">
        <v>361</v>
      </c>
      <c r="E181" s="123">
        <f t="shared" si="10"/>
        <v>1.6028399999999998</v>
      </c>
      <c r="F181" s="124"/>
      <c r="G181" s="202">
        <f t="shared" si="11"/>
        <v>2166</v>
      </c>
      <c r="H181" s="203"/>
    </row>
    <row r="182" spans="1:8" ht="15.75">
      <c r="A182" s="14">
        <v>18</v>
      </c>
      <c r="B182" s="14" t="s">
        <v>171</v>
      </c>
      <c r="C182" s="15">
        <v>0.88</v>
      </c>
      <c r="D182" s="65">
        <v>361</v>
      </c>
      <c r="E182" s="123">
        <f t="shared" si="10"/>
        <v>1.90608</v>
      </c>
      <c r="F182" s="124"/>
      <c r="G182" s="202">
        <f t="shared" si="11"/>
        <v>2166</v>
      </c>
      <c r="H182" s="203"/>
    </row>
    <row r="183" spans="1:8" ht="15.75">
      <c r="A183" s="14">
        <v>19</v>
      </c>
      <c r="B183" s="14" t="s">
        <v>172</v>
      </c>
      <c r="C183" s="15">
        <v>1.07</v>
      </c>
      <c r="D183" s="65">
        <v>361</v>
      </c>
      <c r="E183" s="123">
        <f t="shared" si="10"/>
        <v>2.3176200000000002</v>
      </c>
      <c r="F183" s="124"/>
      <c r="G183" s="202">
        <f t="shared" si="11"/>
        <v>2166</v>
      </c>
      <c r="H183" s="203"/>
    </row>
    <row r="184" spans="1:8" ht="15.75">
      <c r="A184" s="14">
        <v>20</v>
      </c>
      <c r="B184" s="14" t="s">
        <v>173</v>
      </c>
      <c r="C184" s="14">
        <v>0.89700000000000002</v>
      </c>
      <c r="D184" s="65">
        <v>256</v>
      </c>
      <c r="E184" s="123">
        <f t="shared" si="10"/>
        <v>1.3777919999999999</v>
      </c>
      <c r="F184" s="124"/>
      <c r="G184" s="202">
        <f t="shared" si="11"/>
        <v>1536</v>
      </c>
      <c r="H184" s="203"/>
    </row>
    <row r="185" spans="1:8" ht="15.75">
      <c r="A185" s="14">
        <v>21</v>
      </c>
      <c r="B185" s="14" t="s">
        <v>174</v>
      </c>
      <c r="C185" s="14">
        <v>1.0660000000000001</v>
      </c>
      <c r="D185" s="65">
        <v>256</v>
      </c>
      <c r="E185" s="123">
        <f t="shared" si="10"/>
        <v>1.6373760000000002</v>
      </c>
      <c r="F185" s="124"/>
      <c r="G185" s="202">
        <f t="shared" si="11"/>
        <v>1536</v>
      </c>
      <c r="H185" s="203"/>
    </row>
    <row r="186" spans="1:8" ht="15.75">
      <c r="A186" s="14">
        <v>22</v>
      </c>
      <c r="B186" s="14" t="s">
        <v>175</v>
      </c>
      <c r="C186" s="15">
        <v>1.31</v>
      </c>
      <c r="D186" s="65">
        <v>256</v>
      </c>
      <c r="E186" s="123">
        <f t="shared" si="10"/>
        <v>2.0121600000000002</v>
      </c>
      <c r="F186" s="124"/>
      <c r="G186" s="202">
        <f t="shared" si="11"/>
        <v>1536</v>
      </c>
      <c r="H186" s="203"/>
    </row>
    <row r="187" spans="1:8" ht="15.75">
      <c r="A187" s="14">
        <v>23</v>
      </c>
      <c r="B187" s="14" t="s">
        <v>176</v>
      </c>
      <c r="C187" s="15">
        <v>1.21</v>
      </c>
      <c r="D187" s="65">
        <v>144</v>
      </c>
      <c r="E187" s="123">
        <f t="shared" si="10"/>
        <v>1.0454400000000001</v>
      </c>
      <c r="F187" s="124"/>
      <c r="G187" s="202">
        <f t="shared" si="11"/>
        <v>864</v>
      </c>
      <c r="H187" s="203"/>
    </row>
    <row r="188" spans="1:8" ht="15.75">
      <c r="A188" s="14">
        <v>24</v>
      </c>
      <c r="B188" s="14" t="s">
        <v>177</v>
      </c>
      <c r="C188" s="14">
        <v>1.4430000000000001</v>
      </c>
      <c r="D188" s="65">
        <v>144</v>
      </c>
      <c r="E188" s="123">
        <f t="shared" si="10"/>
        <v>1.2467519999999999</v>
      </c>
      <c r="F188" s="124"/>
      <c r="G188" s="202">
        <f t="shared" si="11"/>
        <v>864</v>
      </c>
      <c r="H188" s="203"/>
    </row>
    <row r="189" spans="1:8" ht="16.5" thickBot="1">
      <c r="A189" s="22">
        <v>25</v>
      </c>
      <c r="B189" s="22" t="s">
        <v>178</v>
      </c>
      <c r="C189" s="23">
        <v>1.78</v>
      </c>
      <c r="D189" s="90">
        <v>144</v>
      </c>
      <c r="E189" s="155">
        <f t="shared" si="10"/>
        <v>1.5379200000000002</v>
      </c>
      <c r="F189" s="156"/>
      <c r="G189" s="217">
        <f t="shared" si="11"/>
        <v>864</v>
      </c>
      <c r="H189" s="218"/>
    </row>
    <row r="190" spans="1:8" ht="7.5" customHeight="1">
      <c r="A190" s="63"/>
      <c r="B190" s="2"/>
      <c r="C190" s="2"/>
      <c r="D190" s="2"/>
      <c r="E190" s="2"/>
      <c r="F190" s="2"/>
      <c r="G190" s="2"/>
      <c r="H190" s="2"/>
    </row>
    <row r="191" spans="1:8" ht="8.25" customHeight="1">
      <c r="A191" s="63"/>
      <c r="B191" s="2"/>
      <c r="C191" s="2"/>
    </row>
    <row r="192" spans="1:8" ht="4.5" customHeight="1">
      <c r="A192" s="63"/>
      <c r="B192" s="2"/>
      <c r="C192" s="2"/>
    </row>
    <row r="193" spans="1:6" ht="15.75">
      <c r="A193" s="87"/>
      <c r="B193" s="5" t="s">
        <v>179</v>
      </c>
      <c r="C193" s="6" t="s">
        <v>180</v>
      </c>
      <c r="D193" s="6"/>
      <c r="E193" s="6" t="s">
        <v>181</v>
      </c>
      <c r="F193" s="6"/>
    </row>
    <row r="194" spans="1:6" ht="3.75" customHeight="1">
      <c r="A194" s="88"/>
      <c r="B194" s="6"/>
      <c r="C194" s="6"/>
      <c r="D194" s="6"/>
      <c r="E194" s="6"/>
      <c r="F194" s="6"/>
    </row>
    <row r="195" spans="1:6" ht="22.5" customHeight="1">
      <c r="A195" s="88"/>
      <c r="B195" s="6" t="s">
        <v>182</v>
      </c>
      <c r="C195" s="6"/>
      <c r="D195" s="6"/>
      <c r="E195" s="6"/>
      <c r="F195" s="6"/>
    </row>
    <row r="196" spans="1:6" ht="4.5" customHeight="1">
      <c r="A196" s="88"/>
      <c r="B196" s="6"/>
      <c r="C196" s="6"/>
      <c r="D196" s="6"/>
      <c r="E196" s="6"/>
      <c r="F196" s="6"/>
    </row>
    <row r="197" spans="1:6" ht="15.75">
      <c r="A197" s="63"/>
      <c r="B197" s="6" t="s">
        <v>183</v>
      </c>
      <c r="C197" s="6" t="s">
        <v>180</v>
      </c>
      <c r="D197" s="6"/>
      <c r="E197" s="6" t="s">
        <v>184</v>
      </c>
      <c r="F197" s="6"/>
    </row>
    <row r="198" spans="1:6" ht="15.75">
      <c r="A198" s="63"/>
      <c r="B198" s="2"/>
      <c r="C198" s="2"/>
    </row>
    <row r="199" spans="1:6" ht="15.75">
      <c r="A199" s="63"/>
      <c r="B199" s="2"/>
      <c r="C199" s="2"/>
    </row>
    <row r="200" spans="1:6" ht="15.75">
      <c r="A200" s="63"/>
      <c r="B200" s="2"/>
      <c r="C200" s="2"/>
    </row>
    <row r="201" spans="1:6" ht="15.75">
      <c r="A201" s="63"/>
      <c r="B201" s="2"/>
      <c r="C201" s="2"/>
    </row>
    <row r="202" spans="1:6" ht="15.75">
      <c r="A202" s="63"/>
      <c r="B202" s="2"/>
      <c r="C202" s="2"/>
    </row>
    <row r="203" spans="1:6" ht="15.75">
      <c r="A203" s="63"/>
      <c r="B203" s="2"/>
      <c r="C203" s="2"/>
    </row>
    <row r="204" spans="1:6" ht="15.75">
      <c r="A204" s="63"/>
      <c r="B204" s="2"/>
      <c r="C204" s="2"/>
    </row>
    <row r="205" spans="1:6" ht="15.75">
      <c r="A205" s="63"/>
      <c r="B205" s="2"/>
      <c r="C205" s="2"/>
    </row>
    <row r="206" spans="1:6" ht="15.75">
      <c r="A206" s="63"/>
      <c r="B206" s="2"/>
      <c r="C206" s="2"/>
    </row>
    <row r="207" spans="1:6" ht="15.75">
      <c r="A207" s="63"/>
      <c r="B207" s="2"/>
      <c r="C207" s="2"/>
    </row>
    <row r="208" spans="1:6" ht="15.75">
      <c r="A208" s="63"/>
      <c r="B208" s="2"/>
      <c r="C208" s="2"/>
    </row>
    <row r="209" spans="1:3" ht="15.75">
      <c r="A209" s="63"/>
      <c r="B209" s="2"/>
      <c r="C209" s="2"/>
    </row>
    <row r="210" spans="1:3" ht="15.75">
      <c r="A210" s="63"/>
      <c r="B210" s="2"/>
      <c r="C210" s="2"/>
    </row>
    <row r="211" spans="1:3" ht="15.75">
      <c r="A211" s="63"/>
      <c r="B211" s="2"/>
      <c r="C211" s="2"/>
    </row>
    <row r="212" spans="1:3" ht="15.75">
      <c r="A212" s="63"/>
      <c r="B212" s="2"/>
      <c r="C212" s="2"/>
    </row>
    <row r="213" spans="1:3" ht="15.75">
      <c r="A213" s="63"/>
      <c r="B213" s="2"/>
      <c r="C213" s="2"/>
    </row>
    <row r="214" spans="1:3" ht="15.75">
      <c r="A214" s="63"/>
      <c r="B214" s="2"/>
      <c r="C214" s="2"/>
    </row>
    <row r="215" spans="1:3" ht="15.75">
      <c r="A215" s="63"/>
      <c r="B215" s="2"/>
      <c r="C215" s="2"/>
    </row>
    <row r="216" spans="1:3" ht="15.75">
      <c r="A216" s="63"/>
      <c r="B216" s="2"/>
      <c r="C216" s="2"/>
    </row>
    <row r="217" spans="1:3" ht="15.75">
      <c r="A217" s="63"/>
      <c r="B217" s="2"/>
      <c r="C217" s="2"/>
    </row>
    <row r="218" spans="1:3" ht="15.75">
      <c r="A218" s="63"/>
      <c r="B218" s="2"/>
      <c r="C218" s="2"/>
    </row>
    <row r="219" spans="1:3" ht="15.75">
      <c r="A219" s="63"/>
      <c r="B219" s="2"/>
      <c r="C219" s="2"/>
    </row>
    <row r="220" spans="1:3" ht="15.75">
      <c r="A220" s="63"/>
      <c r="B220" s="2"/>
      <c r="C220" s="2"/>
    </row>
    <row r="221" spans="1:3" ht="15.75">
      <c r="A221" s="63"/>
      <c r="B221" s="2"/>
      <c r="C221" s="2"/>
    </row>
    <row r="222" spans="1:3" ht="15.75">
      <c r="A222" s="63"/>
      <c r="B222" s="2"/>
      <c r="C222" s="2"/>
    </row>
    <row r="223" spans="1:3" ht="15.75">
      <c r="A223" s="63"/>
      <c r="B223" s="2"/>
      <c r="C223" s="2"/>
    </row>
    <row r="224" spans="1:3" ht="15.75">
      <c r="A224" s="63"/>
      <c r="B224" s="2"/>
      <c r="C224" s="2"/>
    </row>
    <row r="225" spans="1:3" ht="15.75">
      <c r="A225" s="63"/>
      <c r="B225" s="2"/>
      <c r="C225" s="2"/>
    </row>
    <row r="226" spans="1:3" ht="15.75">
      <c r="A226" s="63"/>
      <c r="B226" s="2"/>
      <c r="C226" s="2"/>
    </row>
    <row r="227" spans="1:3" ht="15.75">
      <c r="A227" s="63"/>
      <c r="B227" s="2"/>
      <c r="C227" s="2"/>
    </row>
    <row r="228" spans="1:3" ht="15.75">
      <c r="A228" s="63"/>
      <c r="B228" s="2"/>
      <c r="C228" s="2"/>
    </row>
    <row r="229" spans="1:3" ht="15.75">
      <c r="A229" s="63"/>
      <c r="B229" s="2"/>
      <c r="C229" s="2"/>
    </row>
    <row r="230" spans="1:3" ht="15.75">
      <c r="A230" s="63"/>
      <c r="B230" s="2"/>
      <c r="C230" s="2"/>
    </row>
    <row r="231" spans="1:3" ht="15.75">
      <c r="A231" s="63"/>
      <c r="B231" s="2"/>
      <c r="C231" s="2"/>
    </row>
    <row r="232" spans="1:3" ht="15.75">
      <c r="A232" s="63"/>
      <c r="B232" s="2"/>
      <c r="C232" s="2"/>
    </row>
    <row r="233" spans="1:3" ht="15.75">
      <c r="A233" s="63"/>
      <c r="B233" s="2"/>
      <c r="C233" s="2"/>
    </row>
    <row r="234" spans="1:3" ht="15.75">
      <c r="A234" s="63"/>
      <c r="B234" s="2"/>
      <c r="C234" s="2"/>
    </row>
    <row r="235" spans="1:3" ht="15.75">
      <c r="A235" s="63"/>
      <c r="B235" s="2"/>
      <c r="C235" s="2"/>
    </row>
    <row r="236" spans="1:3" ht="15.75">
      <c r="A236" s="63"/>
      <c r="B236" s="2"/>
      <c r="C236" s="2"/>
    </row>
  </sheetData>
  <mergeCells count="312">
    <mergeCell ref="E189:F189"/>
    <mergeCell ref="G189:H189"/>
    <mergeCell ref="E186:F186"/>
    <mergeCell ref="G186:H186"/>
    <mergeCell ref="E187:F187"/>
    <mergeCell ref="G187:H187"/>
    <mergeCell ref="E188:F188"/>
    <mergeCell ref="G188:H188"/>
    <mergeCell ref="E183:F183"/>
    <mergeCell ref="G183:H183"/>
    <mergeCell ref="E184:F184"/>
    <mergeCell ref="G184:H184"/>
    <mergeCell ref="E185:F185"/>
    <mergeCell ref="G185:H185"/>
    <mergeCell ref="E180:F180"/>
    <mergeCell ref="G180:H180"/>
    <mergeCell ref="E181:F181"/>
    <mergeCell ref="G181:H181"/>
    <mergeCell ref="E182:F182"/>
    <mergeCell ref="G182:H182"/>
    <mergeCell ref="E177:F177"/>
    <mergeCell ref="G177:H177"/>
    <mergeCell ref="E178:F178"/>
    <mergeCell ref="G178:H178"/>
    <mergeCell ref="E179:F179"/>
    <mergeCell ref="G179:H179"/>
    <mergeCell ref="E174:F174"/>
    <mergeCell ref="G174:H174"/>
    <mergeCell ref="E175:F175"/>
    <mergeCell ref="G175:H175"/>
    <mergeCell ref="E176:F176"/>
    <mergeCell ref="G176:H176"/>
    <mergeCell ref="E171:F171"/>
    <mergeCell ref="G171:H171"/>
    <mergeCell ref="E172:F172"/>
    <mergeCell ref="G172:H172"/>
    <mergeCell ref="E173:F173"/>
    <mergeCell ref="G173:H173"/>
    <mergeCell ref="E168:F168"/>
    <mergeCell ref="G168:H168"/>
    <mergeCell ref="E169:F169"/>
    <mergeCell ref="G169:H169"/>
    <mergeCell ref="E170:F170"/>
    <mergeCell ref="G170:H170"/>
    <mergeCell ref="A160:H161"/>
    <mergeCell ref="E165:F165"/>
    <mergeCell ref="G165:H165"/>
    <mergeCell ref="E166:F166"/>
    <mergeCell ref="G166:H166"/>
    <mergeCell ref="E167:F167"/>
    <mergeCell ref="G167:H167"/>
    <mergeCell ref="E162:F162"/>
    <mergeCell ref="G162:H162"/>
    <mergeCell ref="E163:F163"/>
    <mergeCell ref="G163:H163"/>
    <mergeCell ref="E164:F164"/>
    <mergeCell ref="G164:H164"/>
    <mergeCell ref="E157:F157"/>
    <mergeCell ref="G157:H157"/>
    <mergeCell ref="E158:F158"/>
    <mergeCell ref="G158:H158"/>
    <mergeCell ref="E154:F154"/>
    <mergeCell ref="G154:H154"/>
    <mergeCell ref="E155:F155"/>
    <mergeCell ref="G155:H155"/>
    <mergeCell ref="E156:F156"/>
    <mergeCell ref="G156:H156"/>
    <mergeCell ref="E151:F151"/>
    <mergeCell ref="G151:H151"/>
    <mergeCell ref="E152:F152"/>
    <mergeCell ref="G152:H152"/>
    <mergeCell ref="E153:F153"/>
    <mergeCell ref="G153:H153"/>
    <mergeCell ref="E148:F148"/>
    <mergeCell ref="G148:H148"/>
    <mergeCell ref="E149:F149"/>
    <mergeCell ref="G149:H149"/>
    <mergeCell ref="E150:F150"/>
    <mergeCell ref="G150:H150"/>
    <mergeCell ref="E145:F145"/>
    <mergeCell ref="G145:H145"/>
    <mergeCell ref="E146:F146"/>
    <mergeCell ref="G146:H146"/>
    <mergeCell ref="E147:F147"/>
    <mergeCell ref="G147:H147"/>
    <mergeCell ref="E142:F142"/>
    <mergeCell ref="G142:H142"/>
    <mergeCell ref="E143:F143"/>
    <mergeCell ref="G143:H143"/>
    <mergeCell ref="E144:F144"/>
    <mergeCell ref="G144:H144"/>
    <mergeCell ref="A134:H135"/>
    <mergeCell ref="E139:F139"/>
    <mergeCell ref="G139:H139"/>
    <mergeCell ref="E140:F140"/>
    <mergeCell ref="G140:H140"/>
    <mergeCell ref="E141:F141"/>
    <mergeCell ref="G141:H141"/>
    <mergeCell ref="E136:F136"/>
    <mergeCell ref="G136:H136"/>
    <mergeCell ref="E137:F137"/>
    <mergeCell ref="G137:H137"/>
    <mergeCell ref="E138:F138"/>
    <mergeCell ref="G138:H138"/>
    <mergeCell ref="E127:F127"/>
    <mergeCell ref="G127:H127"/>
    <mergeCell ref="G118:H118"/>
    <mergeCell ref="G119:H119"/>
    <mergeCell ref="G120:H120"/>
    <mergeCell ref="G121:H121"/>
    <mergeCell ref="E131:F131"/>
    <mergeCell ref="G131:H131"/>
    <mergeCell ref="E132:F132"/>
    <mergeCell ref="G132:H132"/>
    <mergeCell ref="E128:F128"/>
    <mergeCell ref="G128:H128"/>
    <mergeCell ref="E129:F129"/>
    <mergeCell ref="G129:H129"/>
    <mergeCell ref="E130:F130"/>
    <mergeCell ref="G130:H130"/>
    <mergeCell ref="G112:H112"/>
    <mergeCell ref="G113:H113"/>
    <mergeCell ref="G114:H114"/>
    <mergeCell ref="G115:H115"/>
    <mergeCell ref="G116:H116"/>
    <mergeCell ref="G117:H117"/>
    <mergeCell ref="E125:F125"/>
    <mergeCell ref="G125:H125"/>
    <mergeCell ref="E126:F126"/>
    <mergeCell ref="G126:H126"/>
    <mergeCell ref="A123:H124"/>
    <mergeCell ref="G106:H106"/>
    <mergeCell ref="G107:H107"/>
    <mergeCell ref="G108:H108"/>
    <mergeCell ref="G109:H109"/>
    <mergeCell ref="G110:H110"/>
    <mergeCell ref="G111:H111"/>
    <mergeCell ref="G99:H99"/>
    <mergeCell ref="G101:H101"/>
    <mergeCell ref="G102:H102"/>
    <mergeCell ref="G103:H103"/>
    <mergeCell ref="G104:H104"/>
    <mergeCell ref="G105:H105"/>
    <mergeCell ref="E88:F88"/>
    <mergeCell ref="G88:H88"/>
    <mergeCell ref="E89:F89"/>
    <mergeCell ref="G89:H89"/>
    <mergeCell ref="G97:H97"/>
    <mergeCell ref="G98:H98"/>
    <mergeCell ref="E83:F83"/>
    <mergeCell ref="G83:H83"/>
    <mergeCell ref="E84:F84"/>
    <mergeCell ref="G84:H84"/>
    <mergeCell ref="E85:F85"/>
    <mergeCell ref="G85:H85"/>
    <mergeCell ref="A87:H87"/>
    <mergeCell ref="A96:H96"/>
    <mergeCell ref="E80:F80"/>
    <mergeCell ref="G80:H80"/>
    <mergeCell ref="E81:F81"/>
    <mergeCell ref="G81:H81"/>
    <mergeCell ref="E82:F82"/>
    <mergeCell ref="G82:H82"/>
    <mergeCell ref="E77:F77"/>
    <mergeCell ref="G77:H77"/>
    <mergeCell ref="E78:F78"/>
    <mergeCell ref="G78:H78"/>
    <mergeCell ref="E79:F79"/>
    <mergeCell ref="G79:H79"/>
    <mergeCell ref="E74:F74"/>
    <mergeCell ref="G74:H74"/>
    <mergeCell ref="E75:F75"/>
    <mergeCell ref="G75:H75"/>
    <mergeCell ref="E76:F76"/>
    <mergeCell ref="G76:H76"/>
    <mergeCell ref="E71:F71"/>
    <mergeCell ref="G71:H71"/>
    <mergeCell ref="E72:F72"/>
    <mergeCell ref="G72:H72"/>
    <mergeCell ref="E73:F73"/>
    <mergeCell ref="G73:H73"/>
    <mergeCell ref="E68:F68"/>
    <mergeCell ref="G68:H68"/>
    <mergeCell ref="E69:F69"/>
    <mergeCell ref="G69:H69"/>
    <mergeCell ref="E70:F70"/>
    <mergeCell ref="G70:H70"/>
    <mergeCell ref="E65:F65"/>
    <mergeCell ref="G65:H65"/>
    <mergeCell ref="E66:F66"/>
    <mergeCell ref="G66:H66"/>
    <mergeCell ref="E67:F67"/>
    <mergeCell ref="G67:H67"/>
    <mergeCell ref="E62:F62"/>
    <mergeCell ref="G62:H62"/>
    <mergeCell ref="E63:F63"/>
    <mergeCell ref="G63:H63"/>
    <mergeCell ref="E64:F64"/>
    <mergeCell ref="G64:H64"/>
    <mergeCell ref="E59:F59"/>
    <mergeCell ref="G59:H59"/>
    <mergeCell ref="E60:F60"/>
    <mergeCell ref="G60:H60"/>
    <mergeCell ref="E61:F61"/>
    <mergeCell ref="G61:H61"/>
    <mergeCell ref="E56:F56"/>
    <mergeCell ref="G56:H56"/>
    <mergeCell ref="E57:F57"/>
    <mergeCell ref="G57:H57"/>
    <mergeCell ref="E58:F58"/>
    <mergeCell ref="G58:H58"/>
    <mergeCell ref="E53:F53"/>
    <mergeCell ref="G53:H53"/>
    <mergeCell ref="E54:F54"/>
    <mergeCell ref="G54:H54"/>
    <mergeCell ref="E55:F55"/>
    <mergeCell ref="G55:H55"/>
    <mergeCell ref="E50:F50"/>
    <mergeCell ref="G50:H50"/>
    <mergeCell ref="E51:F51"/>
    <mergeCell ref="G51:H51"/>
    <mergeCell ref="E52:F52"/>
    <mergeCell ref="G52:H52"/>
    <mergeCell ref="E47:F47"/>
    <mergeCell ref="G47:H47"/>
    <mergeCell ref="E48:F48"/>
    <mergeCell ref="G48:H48"/>
    <mergeCell ref="E49:F49"/>
    <mergeCell ref="G49:H49"/>
    <mergeCell ref="E44:F44"/>
    <mergeCell ref="G44:H44"/>
    <mergeCell ref="E45:F45"/>
    <mergeCell ref="G45:H45"/>
    <mergeCell ref="E46:F46"/>
    <mergeCell ref="G46:H46"/>
    <mergeCell ref="E41:F41"/>
    <mergeCell ref="G41:H41"/>
    <mergeCell ref="E42:F42"/>
    <mergeCell ref="G42:H42"/>
    <mergeCell ref="E43:F43"/>
    <mergeCell ref="G43:H43"/>
    <mergeCell ref="E38:F38"/>
    <mergeCell ref="G38:H38"/>
    <mergeCell ref="E39:F39"/>
    <mergeCell ref="G39:H39"/>
    <mergeCell ref="E40:F40"/>
    <mergeCell ref="G40:H40"/>
    <mergeCell ref="E35:F35"/>
    <mergeCell ref="G35:H35"/>
    <mergeCell ref="E36:F36"/>
    <mergeCell ref="G36:H36"/>
    <mergeCell ref="E37:F37"/>
    <mergeCell ref="G37:H37"/>
    <mergeCell ref="E32:F32"/>
    <mergeCell ref="G32:H32"/>
    <mergeCell ref="E33:F33"/>
    <mergeCell ref="G33:H33"/>
    <mergeCell ref="E34:F34"/>
    <mergeCell ref="G34:H34"/>
    <mergeCell ref="E29:F29"/>
    <mergeCell ref="G29:H29"/>
    <mergeCell ref="E30:F30"/>
    <mergeCell ref="G30:H30"/>
    <mergeCell ref="E31:F31"/>
    <mergeCell ref="G31:H31"/>
    <mergeCell ref="E26:F26"/>
    <mergeCell ref="G26:H26"/>
    <mergeCell ref="E27:F27"/>
    <mergeCell ref="G27:H27"/>
    <mergeCell ref="E28:F28"/>
    <mergeCell ref="G28:H28"/>
    <mergeCell ref="E23:F23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E15:F15"/>
    <mergeCell ref="G15:H15"/>
    <mergeCell ref="E16:F16"/>
    <mergeCell ref="G16:H16"/>
    <mergeCell ref="A2:C2"/>
    <mergeCell ref="F2:H2"/>
    <mergeCell ref="A3:C3"/>
    <mergeCell ref="F3:H3"/>
    <mergeCell ref="A4:C4"/>
    <mergeCell ref="F4:H4"/>
    <mergeCell ref="A10:H10"/>
    <mergeCell ref="E12:F12"/>
    <mergeCell ref="G12:H12"/>
    <mergeCell ref="E13:F13"/>
    <mergeCell ref="G13:H13"/>
    <mergeCell ref="E14:F14"/>
    <mergeCell ref="G14:H14"/>
    <mergeCell ref="A5:C5"/>
    <mergeCell ref="F5:H5"/>
    <mergeCell ref="A6:C6"/>
    <mergeCell ref="F6:H6"/>
    <mergeCell ref="A8:H8"/>
    <mergeCell ref="A9:H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2014-07-01T14:05:43Z</dcterms:modified>
</cp:coreProperties>
</file>