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строительское оборудование" sheetId="1" r:id="rId1"/>
    <sheet name="плазморезки" sheetId="5" r:id="rId2"/>
  </sheets>
  <calcPr calcId="152511"/>
</workbook>
</file>

<file path=xl/calcChain.xml><?xml version="1.0" encoding="utf-8"?>
<calcChain xmlns="http://schemas.openxmlformats.org/spreadsheetml/2006/main">
  <c r="D176" i="1" l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75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60" i="1"/>
  <c r="D153" i="1"/>
  <c r="D154" i="1"/>
  <c r="D155" i="1"/>
  <c r="D156" i="1"/>
  <c r="D157" i="1"/>
  <c r="D152" i="1"/>
  <c r="D144" i="1"/>
  <c r="D145" i="1"/>
  <c r="D146" i="1"/>
  <c r="D147" i="1"/>
  <c r="D148" i="1"/>
  <c r="D149" i="1"/>
  <c r="D143" i="1"/>
  <c r="D139" i="1"/>
  <c r="D140" i="1"/>
  <c r="D138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1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50" i="1"/>
  <c r="D35" i="1"/>
  <c r="D36" i="1"/>
  <c r="D37" i="1"/>
  <c r="D38" i="1"/>
  <c r="D39" i="1"/>
  <c r="D40" i="1"/>
  <c r="D41" i="1"/>
  <c r="D42" i="1"/>
  <c r="D43" i="1"/>
  <c r="D44" i="1"/>
  <c r="D34" i="1"/>
  <c r="D32" i="1"/>
  <c r="D24" i="1"/>
  <c r="D25" i="1"/>
  <c r="D26" i="1"/>
  <c r="D27" i="1"/>
  <c r="D28" i="1"/>
  <c r="D29" i="1"/>
  <c r="D30" i="1"/>
  <c r="D23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4" i="1"/>
  <c r="E48" i="1" l="1"/>
  <c r="E46" i="1"/>
  <c r="E47" i="1"/>
  <c r="E45" i="1"/>
  <c r="E44" i="1" l="1"/>
  <c r="E51" i="1" l="1"/>
  <c r="B35" i="5" l="1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34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3" i="5"/>
  <c r="E27" i="1" l="1"/>
  <c r="E179" i="1"/>
  <c r="E183" i="1"/>
  <c r="E187" i="1"/>
  <c r="E162" i="1"/>
  <c r="E164" i="1"/>
  <c r="E166" i="1"/>
  <c r="E168" i="1"/>
  <c r="E170" i="1"/>
  <c r="E172" i="1"/>
  <c r="E160" i="1"/>
  <c r="E154" i="1"/>
  <c r="E156" i="1"/>
  <c r="E145" i="1"/>
  <c r="E149" i="1"/>
  <c r="E138" i="1"/>
  <c r="E111" i="1"/>
  <c r="E115" i="1"/>
  <c r="E119" i="1"/>
  <c r="E123" i="1"/>
  <c r="E53" i="1"/>
  <c r="E57" i="1"/>
  <c r="E58" i="1"/>
  <c r="E61" i="1"/>
  <c r="E62" i="1"/>
  <c r="E65" i="1"/>
  <c r="E66" i="1"/>
  <c r="E69" i="1"/>
  <c r="E70" i="1"/>
  <c r="E73" i="1"/>
  <c r="E74" i="1"/>
  <c r="E77" i="1"/>
  <c r="E78" i="1"/>
  <c r="E81" i="1"/>
  <c r="E82" i="1"/>
  <c r="E85" i="1"/>
  <c r="E86" i="1"/>
  <c r="E89" i="1"/>
  <c r="E90" i="1"/>
  <c r="E93" i="1"/>
  <c r="E94" i="1"/>
  <c r="E97" i="1"/>
  <c r="E98" i="1"/>
  <c r="E101" i="1"/>
  <c r="E102" i="1"/>
  <c r="E105" i="1"/>
  <c r="E106" i="1"/>
  <c r="E35" i="1"/>
  <c r="E39" i="1"/>
  <c r="E43" i="1"/>
  <c r="E28" i="1"/>
  <c r="E5" i="1"/>
  <c r="E6" i="1"/>
  <c r="E9" i="1"/>
  <c r="E12" i="1"/>
  <c r="E13" i="1"/>
  <c r="E15" i="1"/>
  <c r="E16" i="1"/>
  <c r="E17" i="1"/>
  <c r="E20" i="1"/>
  <c r="E7" i="1"/>
  <c r="E11" i="1"/>
  <c r="E19" i="1"/>
  <c r="E4" i="1"/>
  <c r="E56" i="1"/>
  <c r="E59" i="1"/>
  <c r="E60" i="1"/>
  <c r="E63" i="1"/>
  <c r="E64" i="1"/>
  <c r="E67" i="1"/>
  <c r="E68" i="1"/>
  <c r="E71" i="1"/>
  <c r="E72" i="1"/>
  <c r="E75" i="1"/>
  <c r="E76" i="1"/>
  <c r="E79" i="1"/>
  <c r="E80" i="1"/>
  <c r="E83" i="1"/>
  <c r="E84" i="1"/>
  <c r="E87" i="1"/>
  <c r="E88" i="1"/>
  <c r="E91" i="1"/>
  <c r="E92" i="1"/>
  <c r="E95" i="1"/>
  <c r="E96" i="1"/>
  <c r="E99" i="1"/>
  <c r="E100" i="1"/>
  <c r="E103" i="1"/>
  <c r="E104" i="1"/>
  <c r="E107" i="1"/>
  <c r="E110" i="1"/>
  <c r="E112" i="1"/>
  <c r="E113" i="1"/>
  <c r="E114" i="1"/>
  <c r="E116" i="1"/>
  <c r="E117" i="1"/>
  <c r="E118" i="1"/>
  <c r="E120" i="1"/>
  <c r="E121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9" i="1"/>
  <c r="E140" i="1"/>
  <c r="E141" i="1"/>
  <c r="E142" i="1"/>
  <c r="E143" i="1"/>
  <c r="E144" i="1"/>
  <c r="E146" i="1"/>
  <c r="E147" i="1"/>
  <c r="E148" i="1"/>
  <c r="E150" i="1"/>
  <c r="E151" i="1"/>
  <c r="E152" i="1"/>
  <c r="E153" i="1"/>
  <c r="E155" i="1"/>
  <c r="E157" i="1"/>
  <c r="E161" i="1"/>
  <c r="E163" i="1"/>
  <c r="E165" i="1"/>
  <c r="E167" i="1"/>
  <c r="E169" i="1"/>
  <c r="E171" i="1"/>
  <c r="E173" i="1"/>
  <c r="E175" i="1"/>
  <c r="E176" i="1"/>
  <c r="E177" i="1"/>
  <c r="E178" i="1"/>
  <c r="E180" i="1"/>
  <c r="E181" i="1"/>
  <c r="E182" i="1"/>
  <c r="E184" i="1"/>
  <c r="E185" i="1"/>
  <c r="E186" i="1"/>
  <c r="E188" i="1"/>
  <c r="E23" i="1"/>
  <c r="E24" i="1"/>
  <c r="E25" i="1"/>
  <c r="E26" i="1"/>
  <c r="E29" i="1"/>
  <c r="E30" i="1"/>
  <c r="E32" i="1"/>
  <c r="E34" i="1"/>
  <c r="E36" i="1"/>
  <c r="E37" i="1"/>
  <c r="E38" i="1"/>
  <c r="E40" i="1"/>
  <c r="E41" i="1"/>
  <c r="E42" i="1"/>
  <c r="E50" i="1"/>
  <c r="E52" i="1"/>
  <c r="E54" i="1"/>
  <c r="E55" i="1"/>
  <c r="E10" i="1"/>
  <c r="E14" i="1"/>
  <c r="E18" i="1"/>
  <c r="E8" i="1"/>
</calcChain>
</file>

<file path=xl/sharedStrings.xml><?xml version="1.0" encoding="utf-8"?>
<sst xmlns="http://schemas.openxmlformats.org/spreadsheetml/2006/main" count="435" uniqueCount="259">
  <si>
    <t>Название</t>
  </si>
  <si>
    <t>Ед.</t>
  </si>
  <si>
    <t>Электродвигатель 2200/220V с УЗО</t>
  </si>
  <si>
    <t>1 шт.</t>
  </si>
  <si>
    <t>Электродвигатель 1500/220V с УЗО</t>
  </si>
  <si>
    <t>Электродвигатель 1500/42V</t>
  </si>
  <si>
    <t>Гибкий вал 3 м к наконечнику 38 мм.</t>
  </si>
  <si>
    <t>Гибкий вал 4.5 м к наконечнику 38 мм.</t>
  </si>
  <si>
    <t>Гибкий вал 6 м к наконечнику 38 мм.</t>
  </si>
  <si>
    <t>Наконечник 38 мм</t>
  </si>
  <si>
    <t>Наконечник 51мм</t>
  </si>
  <si>
    <t>Наконечник 76 мм</t>
  </si>
  <si>
    <t>1 комплект</t>
  </si>
  <si>
    <t>Вал с наконечником к вибратору ZN-1300 и ZID-UL-230</t>
  </si>
  <si>
    <t>Вибратор 35Н ( электродвигатель+ гибкий вал)</t>
  </si>
  <si>
    <t>Электродвигатель к вибратору 35Н</t>
  </si>
  <si>
    <t>1шт.</t>
  </si>
  <si>
    <t>Гибкий вал с наконечником к вибратору 35Н, 1м</t>
  </si>
  <si>
    <t>Гибкий вал с наконечником к вибратору 35Н, 2м</t>
  </si>
  <si>
    <t>Гибщик арматуры и резчики арматуры</t>
  </si>
  <si>
    <t>Гибщик арматуры GW50, 4кВт.</t>
  </si>
  <si>
    <t>Гибщик арматуры GW50, с доводчиком, 4кВт.</t>
  </si>
  <si>
    <t>Резчик арматуры GQ40, 3кВт.</t>
  </si>
  <si>
    <t>Резчик арматуры GQ45, 4кВт.</t>
  </si>
  <si>
    <t>Резчик арматуры GQ50, 4кВт.</t>
  </si>
  <si>
    <t>Нож к резчикам арматуры GQ50</t>
  </si>
  <si>
    <t>Блок арматуры для станка для резки арматуры GQ40 и GQ45</t>
  </si>
  <si>
    <t>фиксатор ножей для станка для резки арматуры GQ50</t>
  </si>
  <si>
    <t>Блок арматуры для станка для резки арматуры GQ50</t>
  </si>
  <si>
    <t>Прямой ролик для правильно-отрезного станка ССМ-12</t>
  </si>
  <si>
    <t>ПВА</t>
  </si>
  <si>
    <t>Катушка проволоки 1 мм к пистолекту DZ-04-A01(40 катушек в 1 ящике)</t>
  </si>
  <si>
    <t>1 яш.</t>
  </si>
  <si>
    <t>Узел завязывания для ПВА</t>
  </si>
  <si>
    <t>Плата основная ПВА</t>
  </si>
  <si>
    <t>Зарядное устройство к аккумулятору ПВА</t>
  </si>
  <si>
    <t>Аккумулятор к ПВА DZ-04-A01</t>
  </si>
  <si>
    <t>Насадка No.32 к пистолету DZ-04-A01</t>
  </si>
  <si>
    <t>Насадка No.51 к пистолету DZ-04-A01</t>
  </si>
  <si>
    <t>Насадка No.64 к пистолету DZ-04-A01</t>
  </si>
  <si>
    <t>Нож к пистолету DZ-04-A01</t>
  </si>
  <si>
    <t>Двигатель к пистолету DZ-04-A01(No. 59 в рисунке руководства)</t>
  </si>
  <si>
    <t>Двигатель к пистолету DZ-04-A01(No. 46 в рисунке руководства)</t>
  </si>
  <si>
    <t>Катушка проволоки 0.8мм к пистолетам КW-0039 (40 катушек в 1 ящике)</t>
  </si>
  <si>
    <t>1 катушка</t>
  </si>
  <si>
    <t>Ручной сборный стартер для мотора Honda GX35</t>
  </si>
  <si>
    <t>Антивибратор для мотора Honda GX35</t>
  </si>
  <si>
    <t>модель</t>
  </si>
  <si>
    <t>Рабочая зона раскроя, мм</t>
  </si>
  <si>
    <t xml:space="preserve">Наличие </t>
  </si>
  <si>
    <t>Напольная плазморезка с ЧПУ TS-2.0, без газорезки, со рабочим столом, с заводской системой управления</t>
  </si>
  <si>
    <t>1500 x 3000мм</t>
  </si>
  <si>
    <t>Напольная плазморезка с ЧПУ TS-2.0, с газорезкой, со рабочим столом, с заводской системой управления</t>
  </si>
  <si>
    <t>есть</t>
  </si>
  <si>
    <r>
      <t>Напольная плазморезка с ЧПУ TS-2.0, без газорезки, со рабочим столом, с системой управления-</t>
    </r>
    <r>
      <rPr>
        <sz val="12"/>
        <color theme="1"/>
        <rFont val="Times New Roman"/>
        <family val="1"/>
      </rPr>
      <t xml:space="preserve"> American</t>
    </r>
    <r>
      <rPr>
        <sz val="10.5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Нуpertherm MICRO EDGEPRO</t>
    </r>
  </si>
  <si>
    <r>
      <t>Напольная плазморезка с ЧПУ TS-2.0, со рабочим столом, с газорезкой, с системой управления-</t>
    </r>
    <r>
      <rPr>
        <sz val="12"/>
        <color theme="1"/>
        <rFont val="Times New Roman"/>
        <family val="1"/>
      </rPr>
      <t xml:space="preserve"> American</t>
    </r>
    <r>
      <rPr>
        <sz val="10.5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Нуpertherm MICRO EDGEPRO</t>
    </r>
  </si>
  <si>
    <t>портальная плазморезка с ЧПУ SDYQ-3.0, без газорезки, с заводской системой управления</t>
  </si>
  <si>
    <t>2000 x 6000мм</t>
  </si>
  <si>
    <t>2000 x 6500мм</t>
  </si>
  <si>
    <t>2000 x 11000мм</t>
  </si>
  <si>
    <r>
      <t>портальная плазморезка с ЧПУ SDYQ-3.0, без газорезки, с системой управления-</t>
    </r>
    <r>
      <rPr>
        <sz val="12"/>
        <color theme="1"/>
        <rFont val="Times New Roman"/>
        <family val="1"/>
      </rPr>
      <t xml:space="preserve"> American</t>
    </r>
    <r>
      <rPr>
        <sz val="10.5"/>
        <color theme="1"/>
        <rFont val="Times New Roman"/>
        <family val="1"/>
      </rPr>
      <t xml:space="preserve"> </t>
    </r>
    <r>
      <rPr>
        <sz val="12"/>
        <color rgb="FF000000"/>
        <rFont val="Times New Roman"/>
        <family val="1"/>
      </rPr>
      <t>Нуpertherm MICRO EDGEPRO</t>
    </r>
  </si>
  <si>
    <r>
      <t>портальная плазморезка с ЧПУ SDYQ-3.0, с газорезкой, с системой управления-</t>
    </r>
    <r>
      <rPr>
        <sz val="12"/>
        <color theme="1"/>
        <rFont val="Times New Roman"/>
        <family val="1"/>
      </rPr>
      <t xml:space="preserve"> American</t>
    </r>
    <r>
      <rPr>
        <sz val="10.5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Нуpertherm MICRO EDGEPRO</t>
    </r>
  </si>
  <si>
    <t>HCB 1500 x 3000</t>
  </si>
  <si>
    <t>НСZ 1600 x 3000</t>
  </si>
  <si>
    <t>1600 x 3000мм</t>
  </si>
  <si>
    <t>НСZ 1600 x 6000</t>
  </si>
  <si>
    <t>1600 x 6000мм</t>
  </si>
  <si>
    <t>НСZ 2200 x 3000</t>
  </si>
  <si>
    <t>2200 x 3000мм</t>
  </si>
  <si>
    <t>НСZ 2200 x 6000</t>
  </si>
  <si>
    <t>2200 x 6000мм</t>
  </si>
  <si>
    <t>Название запчастей</t>
  </si>
  <si>
    <t>Программа FastCam</t>
  </si>
  <si>
    <t>Контроллеры пошаговых двигателей MX-2H304D</t>
  </si>
  <si>
    <t>Блок ЧПУ HS-2012AH</t>
  </si>
  <si>
    <t xml:space="preserve"> Шаговые двигатели 23НS3002Z для перемещения по осям Х/У</t>
  </si>
  <si>
    <t>Привод с редуктором для вертикального перемещения резака</t>
  </si>
  <si>
    <t>Реле MY4NJ, DC24V</t>
  </si>
  <si>
    <t>Реле MY2NJ, DC24V</t>
  </si>
  <si>
    <t>Блок питания системы ЧПУ S-50-24,2.1A</t>
  </si>
  <si>
    <t>Блок питания системы ЧПУ S-150-24</t>
  </si>
  <si>
    <t>Каретки для продольного перемещения машины вдоль осей X/Y с линейными подшипниками(2 подшипника)</t>
  </si>
  <si>
    <t>Каретки для продольного перемещения машины вдоль осей X/Y с линейными подшипниками(4 подшипника)</t>
  </si>
  <si>
    <t>Кабель вертикального перемещения и контроля дуги</t>
  </si>
  <si>
    <t>сопло</t>
  </si>
  <si>
    <t>2 x 6 м</t>
    <phoneticPr fontId="1" type="noConversion"/>
  </si>
  <si>
    <t>3 x 10 м</t>
    <phoneticPr fontId="1" type="noConversion"/>
  </si>
  <si>
    <t>4 x 10 м</t>
    <phoneticPr fontId="1" type="noConversion"/>
  </si>
  <si>
    <t>3.5 x 10 м</t>
    <phoneticPr fontId="1" type="noConversion"/>
  </si>
  <si>
    <t>5 x 10 м</t>
    <phoneticPr fontId="1" type="noConversion"/>
  </si>
  <si>
    <t>портальная плазморезка, с возможностью резки под фаску, пять шпиндалей, (размер: 4 x 12м)</t>
    <phoneticPr fontId="1" type="noConversion"/>
  </si>
  <si>
    <t>В ценах на ТS-2.0 входит стоимость рабочего стола, на остальные не входит.</t>
    <phoneticPr fontId="1" type="noConversion"/>
  </si>
  <si>
    <t>В ценах вышеуказанных плазморезок не входит стоимость плазмоисточника.</t>
    <phoneticPr fontId="1" type="noConversion"/>
  </si>
  <si>
    <r>
      <t>диаметр трубы Φ60</t>
    </r>
    <r>
      <rPr>
        <sz val="10.5"/>
        <color rgb="FF000000"/>
        <rFont val="宋体"/>
        <family val="3"/>
        <charset val="134"/>
      </rPr>
      <t>－</t>
    </r>
    <r>
      <rPr>
        <sz val="10.5"/>
        <color rgb="FF000000"/>
        <rFont val="Times New Roman"/>
        <family val="1"/>
      </rPr>
      <t>Φ800mm</t>
    </r>
  </si>
  <si>
    <r>
      <t>диаметр трубы Φ50</t>
    </r>
    <r>
      <rPr>
        <sz val="10.5"/>
        <color rgb="FF000000"/>
        <rFont val="宋体"/>
        <family val="3"/>
        <charset val="134"/>
      </rPr>
      <t>－</t>
    </r>
    <r>
      <rPr>
        <sz val="10.5"/>
        <color rgb="FF000000"/>
        <rFont val="Times New Roman"/>
        <family val="1"/>
      </rPr>
      <t>Φ630mm</t>
    </r>
  </si>
  <si>
    <t xml:space="preserve">труборезка CNCXG600-V, пять шпиндалей, с газовой резкой, длина резки трубы 6м, </t>
    <phoneticPr fontId="1" type="noConversion"/>
  </si>
  <si>
    <t xml:space="preserve">труборезка CNCXG800-V, пять шпиндалей, с газовой резкой,  длина резки трубеы 6м, </t>
    <phoneticPr fontId="1" type="noConversion"/>
  </si>
  <si>
    <t xml:space="preserve">труборезка GG600-V, PLC, с 2 газовых резок, длина резки трубы 12м, </t>
    <phoneticPr fontId="1" type="noConversion"/>
  </si>
  <si>
    <t>Для труборезок можно добавить опции плазморезки, цена плазморезки отдельно считается.</t>
    <phoneticPr fontId="1" type="noConversion"/>
  </si>
  <si>
    <t>сегмент направляющая рейка</t>
    <phoneticPr fontId="1" type="noConversion"/>
  </si>
  <si>
    <t>Целая головка управления</t>
    <phoneticPr fontId="1" type="noConversion"/>
  </si>
  <si>
    <t>Штанга поперечная</t>
    <phoneticPr fontId="1" type="noConversion"/>
  </si>
  <si>
    <t>портальная плазморезка с ЧПУ SDYQ-3.0, с газорезкой, с заводской системой управления</t>
    <phoneticPr fontId="1" type="noConversion"/>
  </si>
  <si>
    <t>портальная плазморезка с ЧПУ SDYQ-3.0, с 2 шт. газорезкой, с заводской системой управления</t>
    <phoneticPr fontId="1" type="noConversion"/>
  </si>
  <si>
    <t>Для портальной плазморезки если добавить 1 метр рельса нужно добавить 630.00 USD долларов, Если уменьшивать один метр рельса нужно уменьшивать 330.00 USD долларов.</t>
    <phoneticPr fontId="1" type="noConversion"/>
  </si>
  <si>
    <t>новая дилерская цена (действующая с 1 января 2015г.)</t>
    <phoneticPr fontId="1" type="noConversion"/>
  </si>
  <si>
    <t>Гибкий вал 3 м к наконечнику 51/76 мм</t>
  </si>
  <si>
    <t>Гибкий вал 4.5 м  к наконечнику 51/76 мм</t>
  </si>
  <si>
    <t>Гибкий вал 6 м к  к наконечнику 51/76 мм</t>
  </si>
  <si>
    <t xml:space="preserve"> Цена для дилеров. USD</t>
  </si>
  <si>
    <t>Вибраторы</t>
  </si>
  <si>
    <t>Запчасти для резчиков</t>
  </si>
  <si>
    <t>Запчасти для гибщиков</t>
  </si>
  <si>
    <t>Запчасти для правильно-отрезного станка ССМ-12</t>
  </si>
  <si>
    <t>Запчасти для заглаживающих машин</t>
  </si>
  <si>
    <t>Запчасти для виброрейки VSG-2.5</t>
  </si>
  <si>
    <t>Запчасти к бензиновому двигателю</t>
  </si>
  <si>
    <t>Запчасти к пистолету для обвязки арматур</t>
  </si>
  <si>
    <t>Вибрационное оборудование</t>
  </si>
  <si>
    <t xml:space="preserve"> цена для дилеров. USD</t>
  </si>
  <si>
    <t>Гибщик арматуры GW40, 3кВт.</t>
  </si>
  <si>
    <t>Правильно-отрезной станок ССМ-12</t>
  </si>
  <si>
    <t>Нож к резчикам арматуры GQ40</t>
  </si>
  <si>
    <t>Нож к резчикам арматуры GQ45</t>
  </si>
  <si>
    <t xml:space="preserve">фиксатор ножей для станка для резки арматуры GQ40 </t>
  </si>
  <si>
    <t>ремни привода для резчика GQ40</t>
  </si>
  <si>
    <t>вал для резчика GQ40</t>
  </si>
  <si>
    <t>вал первичный для резчика GQ40</t>
  </si>
  <si>
    <t>вал эксцентриковый для резчика GQ40</t>
  </si>
  <si>
    <t>эксцентрик накидной для резчика GQ40</t>
  </si>
  <si>
    <t>муфта косозубая для резчика GQ40</t>
  </si>
  <si>
    <t>шестерня малая для резчика GQ40</t>
  </si>
  <si>
    <t>шестерня большая косозубая для резчика GQ40</t>
  </si>
  <si>
    <t>упор кулисы для резчика GQ40</t>
  </si>
  <si>
    <t>кулиса для резчика GQ40</t>
  </si>
  <si>
    <t>вкладыш для резчика GQ40</t>
  </si>
  <si>
    <t>упор для арматуры для резчика GQ40</t>
  </si>
  <si>
    <t>медная втулка кулисы для резчика GQ40</t>
  </si>
  <si>
    <t>стальная втулка кулисы для резчика GQ40</t>
  </si>
  <si>
    <t>возвратная пружина для резчика GQ40</t>
  </si>
  <si>
    <t>зацеп для пружниы возвратной для резчика GQ40</t>
  </si>
  <si>
    <t>вал втулка для резчика GQ40</t>
  </si>
  <si>
    <t>вкладыш ножа р.а. для резчика GQ40 (железный, литейный)</t>
  </si>
  <si>
    <t>вкладыш ножа р.а. для резчика GQ40 (желтая пластинка)</t>
  </si>
  <si>
    <t>кнопочный пост для резчика GQ40</t>
  </si>
  <si>
    <t xml:space="preserve">внешнний держатель ножа для разчика GQ40 </t>
  </si>
  <si>
    <t xml:space="preserve">бумажный вкладыш  и вкладыш крышки ножа в сборе для разчика GQ40  </t>
  </si>
  <si>
    <t xml:space="preserve">крышка блока ножа для разчика GQ40  </t>
  </si>
  <si>
    <t xml:space="preserve">пружина для разчика GQ40  </t>
  </si>
  <si>
    <t xml:space="preserve">шестерня косозубая (в сборе со втулкой к маховику)  для разчика GQ40  </t>
  </si>
  <si>
    <t xml:space="preserve">электродвигатель к резчикам арматуры GQ50 </t>
  </si>
  <si>
    <t>ремни привода для резчика GQ50</t>
  </si>
  <si>
    <t>вал для резчика GQ50</t>
  </si>
  <si>
    <t>вал первичный для резчика GQ50</t>
  </si>
  <si>
    <t>вал эксцентриковый для резчика GQ50</t>
  </si>
  <si>
    <t>эксцентрик накидной для резчика GQ50</t>
  </si>
  <si>
    <t>муфта косозубая для резчика GQ50</t>
  </si>
  <si>
    <t>шестерня малая для резчика GQ50</t>
  </si>
  <si>
    <t>шестерня большая косозубая для резчика GQ50</t>
  </si>
  <si>
    <t>упор кулисы для резчика GQ50</t>
  </si>
  <si>
    <t>кулиса для резчика GQ50</t>
  </si>
  <si>
    <t>вкладыш для резчика GQ50</t>
  </si>
  <si>
    <t>упор для арматуры для резчика GQ50</t>
  </si>
  <si>
    <t>медная втулка кулисы для резчика GQ50</t>
  </si>
  <si>
    <t>стальная втулка кулисы для резчика GQ50</t>
  </si>
  <si>
    <t>возвратная пружина для резчика GQ50</t>
  </si>
  <si>
    <t>зацеп для пружниы возвратной для резчика GQ50</t>
  </si>
  <si>
    <t>вал втулка для резчика GQ50</t>
  </si>
  <si>
    <t>вкладыш ножа р.а. для резчика GQ50</t>
  </si>
  <si>
    <t>кнопочный пост для резчика GQ50</t>
  </si>
  <si>
    <t xml:space="preserve">внешнний держатель ножа для разчика GQ50 </t>
  </si>
  <si>
    <t xml:space="preserve">бумажный вкладыш  и вкладыш крышки ножа в сборе для разчика GQ50  </t>
  </si>
  <si>
    <t xml:space="preserve">крышка блока ножа для разчика GQ50  </t>
  </si>
  <si>
    <t xml:space="preserve">пружина для разчика GQ50  </t>
  </si>
  <si>
    <t xml:space="preserve">шестерня косозубая (в сборе со втулкой к маховику)  для разчика GQ50  </t>
  </si>
  <si>
    <t>электродвигатель к резчикам арматуры GW40</t>
  </si>
  <si>
    <t xml:space="preserve">Комплект пальцев и роликов для гибщика GW40 </t>
  </si>
  <si>
    <t>упор из комплекта пальцев и роликов для гибщика GW40</t>
  </si>
  <si>
    <t>держатель гибочных приспособлений для гибщика GW-40 (в 1 комплект входят 2 шт.)</t>
  </si>
  <si>
    <t>1 комплект.</t>
  </si>
  <si>
    <t>гибочный рабочий диск для гибщика GW-40</t>
  </si>
  <si>
    <t>ремни для гибщика GW40</t>
  </si>
  <si>
    <t xml:space="preserve">подшипник 6308 </t>
  </si>
  <si>
    <t xml:space="preserve">подшипник 6309 </t>
  </si>
  <si>
    <t xml:space="preserve">подшипник 6313 </t>
  </si>
  <si>
    <t>подшипник 6314</t>
  </si>
  <si>
    <t>Кнопочный пост,(блок управления в сборе)для гибщика GW40 (входит педальный переключатель )</t>
  </si>
  <si>
    <t>Вал маленький для гибщика GW40</t>
  </si>
  <si>
    <t>Вал большой для гибщика GW40</t>
  </si>
  <si>
    <t>набор пальцев и роликов для гибщика GW50</t>
  </si>
  <si>
    <t>упор из набора пальцев и роликов для гибщика GW50</t>
  </si>
  <si>
    <t>держатель втулки коренного вала для старого типа гибщика GW-50(верхняя часть и низкая часть)</t>
  </si>
  <si>
    <t>электродвигатель к резчикам арматуры GW50</t>
  </si>
  <si>
    <t xml:space="preserve">подшипник 6215 для нового типа гибщика GW50 </t>
  </si>
  <si>
    <t xml:space="preserve">втулка коренного вала для нового типа гибщика GW50 </t>
  </si>
  <si>
    <t>ремни для гибщика GW50</t>
  </si>
  <si>
    <t xml:space="preserve">прокладка для  гибщика GW50 </t>
  </si>
  <si>
    <t xml:space="preserve">подшипник 6208 </t>
  </si>
  <si>
    <t xml:space="preserve">подшипник 6310 </t>
  </si>
  <si>
    <t>держатель гибочных приспособлений для гибщика GW-50 (в 1 комплект входят 2 шт.)</t>
  </si>
  <si>
    <t>гибочный рабочий диск для гибщика GW-50</t>
  </si>
  <si>
    <t>гибочный рабочий диск для гибщика GW-50 с доводчиком</t>
  </si>
  <si>
    <t>блок управления</t>
  </si>
  <si>
    <t xml:space="preserve">направляющая шестерня </t>
  </si>
  <si>
    <t>отдельная рейка L=2.5м</t>
  </si>
  <si>
    <t>отдельная рейка L=3.5м</t>
  </si>
  <si>
    <t>трос акселератора для регулировки оборотов</t>
  </si>
  <si>
    <t>маленький демпфер</t>
  </si>
  <si>
    <t>большой демпфер</t>
  </si>
  <si>
    <t>вал привода.</t>
  </si>
  <si>
    <t>катушка зажигания в сборе для мотора GX-160</t>
  </si>
  <si>
    <t>карбюратор в сборе для мотора GX-160</t>
  </si>
  <si>
    <t>воздушный клапан для мотора GX-160</t>
  </si>
  <si>
    <t>свеча зажигания для мотора GX-160</t>
  </si>
  <si>
    <t>глушитель в сборе для мотора GX-160</t>
  </si>
  <si>
    <t>стартер для мотора GX-160</t>
  </si>
  <si>
    <t>воздушный фильтр в сборе для мотора GX-160</t>
  </si>
  <si>
    <t>карбюратор в сборе для мотора GX-35</t>
  </si>
  <si>
    <t>воздушный фильтр в сборе для мотора GX-35</t>
  </si>
  <si>
    <t>муфта сцепления для мотора GX-35</t>
  </si>
  <si>
    <t>фланцевое соединения для мотора GX-35</t>
  </si>
  <si>
    <t>Света зажигания для мотора Honda GX35</t>
  </si>
  <si>
    <t>Аккумулятор к пистолету KW-0039</t>
  </si>
  <si>
    <t>зарядка к пистолету KW-0039</t>
  </si>
  <si>
    <t>Гибщик арматуры GW40, 3кВт. с электрической панелью управления</t>
  </si>
  <si>
    <t>Bиброрейка для укладки бетонаVSG-2.5, с двигателем Honda GX35</t>
  </si>
  <si>
    <t>Электродвигатель к резчикам арматуры GQ40 и GQ45</t>
  </si>
  <si>
    <t>Электродвигатель к  ZID-UL-230 (2.3кВт, 18000обо./мин.)</t>
  </si>
  <si>
    <t>Диск к заглаживающей машины VSCG-600</t>
  </si>
  <si>
    <t>Лопасти к заглаживающей машины VSCG-600</t>
  </si>
  <si>
    <t>Диск к заглаживающей машины VSCG-800</t>
  </si>
  <si>
    <t>Диск к заглаживающей машины VSCG-1000</t>
  </si>
  <si>
    <t>Лопасти к заглаживающей машины VSCG-1000</t>
  </si>
  <si>
    <t>электродвигатель к заглаживающей машины VSCG-600Е</t>
  </si>
  <si>
    <t>Лопасти к заглаживающей машины VSCG-800</t>
  </si>
  <si>
    <t>Универсальная заглажающая машина VSСG- 800 и VSCG- 1000</t>
  </si>
  <si>
    <t>Электрическая заглажающая машина VSCG-600E, 380В</t>
  </si>
  <si>
    <t>Заглажающая машина VSCG-600</t>
  </si>
  <si>
    <t>Вибротрамбовка VRG-72, с двигателем Robin Subaru</t>
  </si>
  <si>
    <t>Вибротрамбовка VRG-80, с двигателем HONDA</t>
  </si>
  <si>
    <t>Виброплита VPG-60</t>
  </si>
  <si>
    <t>Виброплита VPG-80</t>
  </si>
  <si>
    <t>Виброплита VPG-100</t>
  </si>
  <si>
    <r>
      <t xml:space="preserve">портальная плазморезка, </t>
    </r>
    <r>
      <rPr>
        <sz val="10.5"/>
        <color theme="1"/>
        <rFont val="Times New Roman"/>
        <family val="1"/>
      </rPr>
      <t>с возможностью резки под фаску, пять шпиндалей, (размер: 3 x 8м)</t>
    </r>
  </si>
  <si>
    <r>
      <t xml:space="preserve">портальная плазморезка, </t>
    </r>
    <r>
      <rPr>
        <sz val="10.5"/>
        <color theme="1"/>
        <rFont val="Times New Roman"/>
        <family val="1"/>
      </rPr>
      <t>с возможностью резки под фаску, пять шпиндалей, (размер: 4.5 x 12м)</t>
    </r>
  </si>
  <si>
    <r>
      <t xml:space="preserve">портальная плазморезка, </t>
    </r>
    <r>
      <rPr>
        <sz val="10.5"/>
        <color theme="1"/>
        <rFont val="Times New Roman"/>
        <family val="1"/>
      </rPr>
      <t>с возможностью резки под фаску, пять шпиндалей, (размер: 5 x 12м)</t>
    </r>
  </si>
  <si>
    <r>
      <t xml:space="preserve">портальная плазморезка, </t>
    </r>
    <r>
      <rPr>
        <sz val="10.5"/>
        <color theme="1"/>
        <rFont val="Times New Roman"/>
        <family val="1"/>
      </rPr>
      <t>с возможностью резки под фаску, пять шпиндалей, (размер: 6 x 12м)</t>
    </r>
  </si>
  <si>
    <r>
      <t>диаметр трубы Φ100</t>
    </r>
    <r>
      <rPr>
        <sz val="10.5"/>
        <color rgb="FF000000"/>
        <rFont val="宋体"/>
        <family val="3"/>
        <charset val="134"/>
      </rPr>
      <t>－</t>
    </r>
    <r>
      <rPr>
        <sz val="10.5"/>
        <color rgb="FF000000"/>
        <rFont val="Times New Roman"/>
        <family val="1"/>
      </rPr>
      <t>Φ600mm</t>
    </r>
  </si>
  <si>
    <t>Введите в данное окно сегодняшний курс доллара Сбербанк РФ.</t>
  </si>
  <si>
    <t>Виброплита VPG-160</t>
  </si>
  <si>
    <t>Электрическая заглажающая машина VSCG-600D, 220В</t>
  </si>
  <si>
    <t>Пистолет для вязки арматуры ПВА-32</t>
  </si>
  <si>
    <t>Виброплита VPG-50А  (двигатель Loncin)</t>
  </si>
  <si>
    <t>Виброплита VPG-80А  (двигатель Loncin)</t>
  </si>
  <si>
    <t>Виброплита VPG-100А  (двигатель Loncin)</t>
  </si>
  <si>
    <t>Прочистная машина vektor Новинка-2015!</t>
  </si>
  <si>
    <t xml:space="preserve"> Цена в тенге  для дилеров</t>
  </si>
  <si>
    <t xml:space="preserve"> цена (действующая с 1 января 2016г.)</t>
  </si>
  <si>
    <t>новая дилерская цена (действующая с 1 января 2016г.) на запчасти к плазморезкам серия НСZ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</si>
</sst>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US$&quot;#,##0.00;\-&quot;US$&quot;#,##0.00"/>
    <numFmt numFmtId="165" formatCode="#,##0.00\ [$₸-43F]"/>
    <numFmt numFmtId="166" formatCode="[$$-409]#,##0.00"/>
  </numFmts>
  <fonts count="25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4"/>
      <color theme="1"/>
      <name val="Times New Roman"/>
      <family val="1"/>
    </font>
    <font>
      <sz val="10.5"/>
      <color theme="1"/>
      <name val="Times New Roman"/>
      <family val="1"/>
    </font>
    <font>
      <b/>
      <sz val="10.5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0.5"/>
      <color rgb="FF000000"/>
      <name val="宋体"/>
      <family val="3"/>
      <charset val="134"/>
    </font>
    <font>
      <sz val="11"/>
      <color rgb="FFFF0000"/>
      <name val="Calibri"/>
      <family val="2"/>
      <charset val="134"/>
      <scheme val="minor"/>
    </font>
    <font>
      <sz val="11"/>
      <name val="Calibri"/>
      <family val="2"/>
      <charset val="13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2"/>
      <color theme="3"/>
      <name val="Times New Roman"/>
      <family val="1"/>
    </font>
    <font>
      <b/>
      <sz val="22"/>
      <color theme="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charset val="134"/>
      <scheme val="minor"/>
    </font>
    <font>
      <b/>
      <sz val="10.5"/>
      <color theme="1"/>
      <name val="Times New Roman"/>
      <family val="1"/>
    </font>
    <font>
      <b/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0" fillId="0" borderId="0" xfId="0" applyAlignment="1">
      <alignment horizontal="right" vertical="center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7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0" xfId="0" applyFont="1">
      <alignment vertical="center"/>
    </xf>
    <xf numFmtId="0" fontId="7" fillId="0" borderId="0" xfId="0" applyFont="1" applyFill="1" applyBorder="1" applyAlignment="1">
      <alignment horizontal="justify" vertical="center" wrapText="1"/>
    </xf>
    <xf numFmtId="0" fontId="11" fillId="0" borderId="0" xfId="0" applyFont="1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justify" vertical="top" wrapText="1"/>
    </xf>
    <xf numFmtId="0" fontId="0" fillId="2" borderId="1" xfId="0" applyFill="1" applyBorder="1">
      <alignment vertical="center"/>
    </xf>
    <xf numFmtId="0" fontId="3" fillId="0" borderId="5" xfId="0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5" xfId="0" applyFill="1" applyBorder="1">
      <alignment vertical="center"/>
    </xf>
    <xf numFmtId="0" fontId="0" fillId="0" borderId="5" xfId="0" applyBorder="1">
      <alignment vertical="center"/>
    </xf>
    <xf numFmtId="164" fontId="8" fillId="0" borderId="1" xfId="0" applyNumberFormat="1" applyFont="1" applyBorder="1">
      <alignment vertical="center"/>
    </xf>
    <xf numFmtId="2" fontId="8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>
      <alignment vertical="center"/>
    </xf>
    <xf numFmtId="0" fontId="0" fillId="4" borderId="1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0" fillId="4" borderId="15" xfId="0" applyFill="1" applyBorder="1">
      <alignment vertical="center"/>
    </xf>
    <xf numFmtId="0" fontId="13" fillId="3" borderId="9" xfId="0" applyFont="1" applyFill="1" applyBorder="1">
      <alignment vertical="center"/>
    </xf>
    <xf numFmtId="0" fontId="16" fillId="5" borderId="2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2" fontId="15" fillId="5" borderId="1" xfId="0" applyNumberFormat="1" applyFont="1" applyFill="1" applyBorder="1" applyAlignment="1">
      <alignment horizontal="center" vertical="center" wrapText="1"/>
    </xf>
    <xf numFmtId="2" fontId="0" fillId="4" borderId="1" xfId="0" applyNumberFormat="1" applyFill="1" applyBorder="1">
      <alignment vertical="center"/>
    </xf>
    <xf numFmtId="2" fontId="18" fillId="4" borderId="1" xfId="0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horizontal="center" vertical="top" wrapText="1"/>
    </xf>
    <xf numFmtId="0" fontId="17" fillId="5" borderId="1" xfId="0" applyFont="1" applyFill="1" applyBorder="1" applyAlignment="1">
      <alignment horizontal="center" vertical="top" wrapText="1"/>
    </xf>
    <xf numFmtId="0" fontId="20" fillId="5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justify" vertical="top" wrapText="1"/>
    </xf>
    <xf numFmtId="0" fontId="19" fillId="0" borderId="5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justify" vertical="top" wrapText="1"/>
    </xf>
    <xf numFmtId="0" fontId="23" fillId="0" borderId="5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justify" vertical="top" wrapText="1"/>
    </xf>
    <xf numFmtId="0" fontId="23" fillId="2" borderId="5" xfId="0" applyFont="1" applyFill="1" applyBorder="1" applyAlignment="1">
      <alignment horizontal="center" vertical="top" wrapText="1"/>
    </xf>
    <xf numFmtId="0" fontId="23" fillId="2" borderId="1" xfId="0" applyFont="1" applyFill="1" applyBorder="1" applyAlignment="1">
      <alignment horizontal="justify" vertical="top" wrapText="1"/>
    </xf>
    <xf numFmtId="0" fontId="23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4" fillId="0" borderId="1" xfId="0" applyFont="1" applyBorder="1" applyAlignment="1">
      <alignment horizontal="justify" vertical="top" wrapText="1"/>
    </xf>
    <xf numFmtId="165" fontId="22" fillId="0" borderId="1" xfId="0" applyNumberFormat="1" applyFont="1" applyBorder="1">
      <alignment vertical="center"/>
    </xf>
    <xf numFmtId="165" fontId="12" fillId="4" borderId="1" xfId="0" applyNumberFormat="1" applyFont="1" applyFill="1" applyBorder="1">
      <alignment vertical="center"/>
    </xf>
    <xf numFmtId="165" fontId="0" fillId="0" borderId="1" xfId="0" applyNumberFormat="1" applyBorder="1">
      <alignment vertical="center"/>
    </xf>
    <xf numFmtId="165" fontId="0" fillId="2" borderId="1" xfId="0" applyNumberFormat="1" applyFill="1" applyBorder="1">
      <alignment vertical="center"/>
    </xf>
    <xf numFmtId="166" fontId="21" fillId="0" borderId="1" xfId="0" applyNumberFormat="1" applyFont="1" applyBorder="1" applyAlignment="1">
      <alignment horizontal="center" vertical="center"/>
    </xf>
    <xf numFmtId="166" fontId="18" fillId="4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11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4" borderId="10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left" vertical="top" wrapText="1"/>
    </xf>
    <xf numFmtId="0" fontId="17" fillId="4" borderId="6" xfId="0" applyFont="1" applyFill="1" applyBorder="1" applyAlignment="1">
      <alignment horizontal="left" vertical="top" wrapText="1"/>
    </xf>
    <xf numFmtId="0" fontId="17" fillId="4" borderId="1" xfId="0" applyFont="1" applyFill="1" applyBorder="1" applyAlignment="1">
      <alignment horizontal="left" vertical="top" wrapText="1"/>
    </xf>
    <xf numFmtId="0" fontId="17" fillId="4" borderId="7" xfId="0" applyFont="1" applyFill="1" applyBorder="1" applyAlignment="1">
      <alignment horizontal="left" vertical="top" wrapText="1"/>
    </xf>
    <xf numFmtId="0" fontId="17" fillId="4" borderId="8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topLeftCell="B1" workbookViewId="0">
      <selection activeCell="J2" sqref="J2"/>
    </sheetView>
  </sheetViews>
  <sheetFormatPr defaultRowHeight="15"/>
  <cols>
    <col min="1" max="1" width="9.140625" hidden="1" customWidth="1"/>
    <col min="2" max="2" width="76.42578125" customWidth="1"/>
    <col min="3" max="3" width="12.140625" customWidth="1"/>
    <col min="4" max="4" width="18" style="31" customWidth="1"/>
    <col min="5" max="5" width="15.5703125" style="31" customWidth="1"/>
    <col min="6" max="7" width="3.140625" customWidth="1"/>
    <col min="8" max="8" width="20.28515625" customWidth="1"/>
    <col min="9" max="9" width="22.28515625" customWidth="1"/>
    <col min="12" max="12" width="18" style="31" hidden="1" customWidth="1"/>
  </cols>
  <sheetData>
    <row r="1" spans="2:12" ht="35.25" customHeight="1" thickBot="1">
      <c r="B1" s="66" t="s">
        <v>257</v>
      </c>
      <c r="C1" s="66"/>
      <c r="D1" s="66"/>
      <c r="L1"/>
    </row>
    <row r="2" spans="2:12" ht="60.75" customHeight="1">
      <c r="B2" s="37" t="s">
        <v>0</v>
      </c>
      <c r="C2" s="38" t="s">
        <v>1</v>
      </c>
      <c r="D2" s="39" t="s">
        <v>109</v>
      </c>
      <c r="E2" s="39" t="s">
        <v>256</v>
      </c>
      <c r="H2" s="67" t="s">
        <v>248</v>
      </c>
      <c r="I2" s="68"/>
      <c r="L2" s="39" t="s">
        <v>109</v>
      </c>
    </row>
    <row r="3" spans="2:12" ht="16.5" thickBot="1">
      <c r="B3" s="72" t="s">
        <v>110</v>
      </c>
      <c r="C3" s="73"/>
      <c r="D3" s="40"/>
      <c r="E3" s="40"/>
      <c r="H3" s="32"/>
      <c r="I3" s="33"/>
      <c r="L3" s="40"/>
    </row>
    <row r="4" spans="2:12" ht="20.25" customHeight="1" thickBot="1">
      <c r="B4" s="45" t="s">
        <v>2</v>
      </c>
      <c r="C4" s="46" t="s">
        <v>3</v>
      </c>
      <c r="D4" s="61">
        <f>L4*1.24</f>
        <v>124.90520000000001</v>
      </c>
      <c r="E4" s="57">
        <f>D4*H$4</f>
        <v>44965.872000000003</v>
      </c>
      <c r="H4" s="36">
        <v>360</v>
      </c>
      <c r="I4" s="33"/>
      <c r="L4" s="47">
        <v>100.73</v>
      </c>
    </row>
    <row r="5" spans="2:12" ht="15.75" thickBot="1">
      <c r="B5" s="45" t="s">
        <v>4</v>
      </c>
      <c r="C5" s="46" t="s">
        <v>3</v>
      </c>
      <c r="D5" s="61">
        <f t="shared" ref="D5:D20" si="0">L5*1.24</f>
        <v>113.6336</v>
      </c>
      <c r="E5" s="57">
        <f t="shared" ref="E5:E71" si="1">D5*H$4</f>
        <v>40908.095999999998</v>
      </c>
      <c r="H5" s="34"/>
      <c r="I5" s="35"/>
      <c r="L5" s="47">
        <v>91.64</v>
      </c>
    </row>
    <row r="6" spans="2:12">
      <c r="B6" s="45" t="s">
        <v>5</v>
      </c>
      <c r="C6" s="46" t="s">
        <v>3</v>
      </c>
      <c r="D6" s="61">
        <f t="shared" si="0"/>
        <v>96.050399999999996</v>
      </c>
      <c r="E6" s="57">
        <f t="shared" si="1"/>
        <v>34578.144</v>
      </c>
      <c r="L6" s="47">
        <v>77.459999999999994</v>
      </c>
    </row>
    <row r="7" spans="2:12">
      <c r="B7" s="45" t="s">
        <v>6</v>
      </c>
      <c r="C7" s="46" t="s">
        <v>3</v>
      </c>
      <c r="D7" s="61">
        <f t="shared" si="0"/>
        <v>25.258800000000001</v>
      </c>
      <c r="E7" s="57">
        <f t="shared" si="1"/>
        <v>9093.1679999999997</v>
      </c>
      <c r="L7" s="47">
        <v>20.37</v>
      </c>
    </row>
    <row r="8" spans="2:12">
      <c r="B8" s="45" t="s">
        <v>7</v>
      </c>
      <c r="C8" s="46" t="s">
        <v>3</v>
      </c>
      <c r="D8" s="61">
        <f t="shared" si="0"/>
        <v>37.435600000000001</v>
      </c>
      <c r="E8" s="57">
        <f t="shared" si="1"/>
        <v>13476.816000000001</v>
      </c>
      <c r="L8" s="47">
        <v>30.19</v>
      </c>
    </row>
    <row r="9" spans="2:12">
      <c r="B9" s="45" t="s">
        <v>8</v>
      </c>
      <c r="C9" s="46" t="s">
        <v>3</v>
      </c>
      <c r="D9" s="61">
        <f t="shared" si="0"/>
        <v>48.471600000000002</v>
      </c>
      <c r="E9" s="57">
        <f t="shared" si="1"/>
        <v>17449.776000000002</v>
      </c>
      <c r="L9" s="47">
        <v>39.090000000000003</v>
      </c>
    </row>
    <row r="10" spans="2:12">
      <c r="B10" s="45" t="s">
        <v>106</v>
      </c>
      <c r="C10" s="46" t="s">
        <v>3</v>
      </c>
      <c r="D10" s="61">
        <f t="shared" si="0"/>
        <v>26.151599999999998</v>
      </c>
      <c r="E10" s="57">
        <f t="shared" si="1"/>
        <v>9414.5759999999991</v>
      </c>
      <c r="L10" s="47">
        <v>21.09</v>
      </c>
    </row>
    <row r="11" spans="2:12">
      <c r="B11" s="45" t="s">
        <v>107</v>
      </c>
      <c r="C11" s="46" t="s">
        <v>3</v>
      </c>
      <c r="D11" s="61">
        <f t="shared" si="0"/>
        <v>38.328400000000002</v>
      </c>
      <c r="E11" s="57">
        <f t="shared" si="1"/>
        <v>13798.224</v>
      </c>
      <c r="L11" s="47">
        <v>30.91</v>
      </c>
    </row>
    <row r="12" spans="2:12">
      <c r="B12" s="45" t="s">
        <v>108</v>
      </c>
      <c r="C12" s="46" t="s">
        <v>3</v>
      </c>
      <c r="D12" s="61">
        <f t="shared" si="0"/>
        <v>49.6</v>
      </c>
      <c r="E12" s="57">
        <f t="shared" si="1"/>
        <v>17856</v>
      </c>
      <c r="L12" s="47">
        <v>40</v>
      </c>
    </row>
    <row r="13" spans="2:12">
      <c r="B13" s="45" t="s">
        <v>9</v>
      </c>
      <c r="C13" s="46" t="s">
        <v>3</v>
      </c>
      <c r="D13" s="61">
        <f t="shared" si="0"/>
        <v>23.225200000000001</v>
      </c>
      <c r="E13" s="57">
        <f t="shared" si="1"/>
        <v>8361.0720000000001</v>
      </c>
      <c r="L13" s="47">
        <v>18.73</v>
      </c>
    </row>
    <row r="14" spans="2:12">
      <c r="B14" s="45" t="s">
        <v>10</v>
      </c>
      <c r="C14" s="46" t="s">
        <v>3</v>
      </c>
      <c r="D14" s="61">
        <f t="shared" si="0"/>
        <v>25.258800000000001</v>
      </c>
      <c r="E14" s="57">
        <f t="shared" si="1"/>
        <v>9093.1679999999997</v>
      </c>
      <c r="L14" s="47">
        <v>20.37</v>
      </c>
    </row>
    <row r="15" spans="2:12">
      <c r="B15" s="45" t="s">
        <v>11</v>
      </c>
      <c r="C15" s="46" t="s">
        <v>3</v>
      </c>
      <c r="D15" s="61">
        <f t="shared" si="0"/>
        <v>42.618799999999993</v>
      </c>
      <c r="E15" s="57">
        <f t="shared" si="1"/>
        <v>15342.767999999998</v>
      </c>
      <c r="L15" s="47">
        <v>34.369999999999997</v>
      </c>
    </row>
    <row r="16" spans="2:12">
      <c r="B16" s="45" t="s">
        <v>227</v>
      </c>
      <c r="C16" s="46" t="s">
        <v>3</v>
      </c>
      <c r="D16" s="61">
        <f t="shared" si="0"/>
        <v>130.7704</v>
      </c>
      <c r="E16" s="57">
        <f t="shared" si="1"/>
        <v>47077.343999999997</v>
      </c>
      <c r="L16" s="47">
        <v>105.46</v>
      </c>
    </row>
    <row r="17" spans="2:12">
      <c r="B17" s="45" t="s">
        <v>13</v>
      </c>
      <c r="C17" s="46" t="s">
        <v>12</v>
      </c>
      <c r="D17" s="61">
        <f t="shared" si="0"/>
        <v>73.730400000000003</v>
      </c>
      <c r="E17" s="57">
        <f t="shared" si="1"/>
        <v>26542.944</v>
      </c>
      <c r="L17" s="47">
        <v>59.46</v>
      </c>
    </row>
    <row r="18" spans="2:12">
      <c r="B18" s="45" t="s">
        <v>14</v>
      </c>
      <c r="C18" s="46" t="s">
        <v>12</v>
      </c>
      <c r="D18" s="61">
        <f t="shared" si="0"/>
        <v>36.753599999999999</v>
      </c>
      <c r="E18" s="57">
        <f t="shared" si="1"/>
        <v>13231.296</v>
      </c>
      <c r="L18" s="47">
        <v>29.64</v>
      </c>
    </row>
    <row r="19" spans="2:12">
      <c r="B19" s="45" t="s">
        <v>15</v>
      </c>
      <c r="C19" s="46" t="s">
        <v>16</v>
      </c>
      <c r="D19" s="61">
        <f t="shared" si="0"/>
        <v>22.096800000000002</v>
      </c>
      <c r="E19" s="57">
        <f t="shared" si="1"/>
        <v>7954.8480000000009</v>
      </c>
      <c r="L19" s="47">
        <v>17.82</v>
      </c>
    </row>
    <row r="20" spans="2:12">
      <c r="B20" s="45" t="s">
        <v>17</v>
      </c>
      <c r="C20" s="46" t="s">
        <v>16</v>
      </c>
      <c r="D20" s="61">
        <f t="shared" si="0"/>
        <v>14.6568</v>
      </c>
      <c r="E20" s="57">
        <f t="shared" si="1"/>
        <v>5276.4480000000003</v>
      </c>
      <c r="L20" s="47">
        <v>11.82</v>
      </c>
    </row>
    <row r="21" spans="2:12">
      <c r="B21" s="45" t="s">
        <v>18</v>
      </c>
      <c r="C21" s="46" t="s">
        <v>16</v>
      </c>
      <c r="D21" s="61"/>
      <c r="E21" s="57"/>
      <c r="L21" s="47"/>
    </row>
    <row r="22" spans="2:12" ht="15.75">
      <c r="B22" s="71" t="s">
        <v>19</v>
      </c>
      <c r="C22" s="69"/>
      <c r="D22" s="62"/>
      <c r="E22" s="58"/>
      <c r="L22" s="41"/>
    </row>
    <row r="23" spans="2:12">
      <c r="B23" s="45" t="s">
        <v>120</v>
      </c>
      <c r="C23" s="46" t="s">
        <v>3</v>
      </c>
      <c r="D23" s="61">
        <f t="shared" ref="D23:D44" si="2">L23*1.24</f>
        <v>1228.7284</v>
      </c>
      <c r="E23" s="57">
        <f t="shared" si="1"/>
        <v>442342.22399999999</v>
      </c>
      <c r="L23" s="47">
        <v>990.91</v>
      </c>
    </row>
    <row r="24" spans="2:12" s="18" customFormat="1">
      <c r="B24" s="45" t="s">
        <v>224</v>
      </c>
      <c r="C24" s="46" t="s">
        <v>3</v>
      </c>
      <c r="D24" s="61">
        <f t="shared" si="2"/>
        <v>1481.242</v>
      </c>
      <c r="E24" s="57">
        <f t="shared" si="1"/>
        <v>533247.12</v>
      </c>
      <c r="L24" s="47">
        <v>1194.55</v>
      </c>
    </row>
    <row r="25" spans="2:12">
      <c r="B25" s="45" t="s">
        <v>20</v>
      </c>
      <c r="C25" s="46" t="s">
        <v>3</v>
      </c>
      <c r="D25" s="61">
        <f t="shared" si="2"/>
        <v>1715.7136</v>
      </c>
      <c r="E25" s="57">
        <f t="shared" si="1"/>
        <v>617656.89600000007</v>
      </c>
      <c r="L25" s="47">
        <v>1383.64</v>
      </c>
    </row>
    <row r="26" spans="2:12">
      <c r="B26" s="45" t="s">
        <v>21</v>
      </c>
      <c r="C26" s="46" t="s">
        <v>3</v>
      </c>
      <c r="D26" s="61">
        <f t="shared" si="2"/>
        <v>1848.7284000000002</v>
      </c>
      <c r="E26" s="57">
        <f t="shared" si="1"/>
        <v>665542.22400000005</v>
      </c>
      <c r="L26" s="47">
        <v>1490.91</v>
      </c>
    </row>
    <row r="27" spans="2:12">
      <c r="B27" s="45" t="s">
        <v>22</v>
      </c>
      <c r="C27" s="46" t="s">
        <v>3</v>
      </c>
      <c r="D27" s="61">
        <f t="shared" si="2"/>
        <v>1539.8568</v>
      </c>
      <c r="E27" s="57">
        <f>D27*H$4</f>
        <v>554348.44799999997</v>
      </c>
      <c r="L27" s="47">
        <v>1241.82</v>
      </c>
    </row>
    <row r="28" spans="2:12">
      <c r="B28" s="45" t="s">
        <v>23</v>
      </c>
      <c r="C28" s="46" t="s">
        <v>3</v>
      </c>
      <c r="D28" s="61">
        <f t="shared" si="2"/>
        <v>1675.1284000000001</v>
      </c>
      <c r="E28" s="57">
        <f t="shared" si="1"/>
        <v>603046.22400000005</v>
      </c>
      <c r="L28" s="47">
        <v>1350.91</v>
      </c>
    </row>
    <row r="29" spans="2:12">
      <c r="B29" s="45" t="s">
        <v>24</v>
      </c>
      <c r="C29" s="46" t="s">
        <v>3</v>
      </c>
      <c r="D29" s="61">
        <f t="shared" si="2"/>
        <v>1993.0147999999999</v>
      </c>
      <c r="E29" s="57">
        <f t="shared" si="1"/>
        <v>717485.32799999998</v>
      </c>
      <c r="L29" s="47">
        <v>1607.27</v>
      </c>
    </row>
    <row r="30" spans="2:12">
      <c r="B30" s="45" t="s">
        <v>121</v>
      </c>
      <c r="C30" s="46" t="s">
        <v>3</v>
      </c>
      <c r="D30" s="61">
        <f t="shared" si="2"/>
        <v>2673.8987999999999</v>
      </c>
      <c r="E30" s="57">
        <f t="shared" si="1"/>
        <v>962603.56799999997</v>
      </c>
      <c r="L30" s="47">
        <v>2156.37</v>
      </c>
    </row>
    <row r="31" spans="2:12" ht="15.75">
      <c r="B31" s="71" t="s">
        <v>30</v>
      </c>
      <c r="C31" s="69"/>
      <c r="D31" s="62"/>
      <c r="E31" s="58"/>
      <c r="L31" s="41"/>
    </row>
    <row r="32" spans="2:12">
      <c r="B32" s="48" t="s">
        <v>251</v>
      </c>
      <c r="C32" s="49" t="s">
        <v>3</v>
      </c>
      <c r="D32" s="61">
        <f t="shared" si="2"/>
        <v>651.57040000000006</v>
      </c>
      <c r="E32" s="57">
        <f t="shared" si="1"/>
        <v>234565.34400000001</v>
      </c>
      <c r="L32" s="47">
        <v>525.46</v>
      </c>
    </row>
    <row r="33" spans="2:12" ht="15.75">
      <c r="B33" s="69" t="s">
        <v>118</v>
      </c>
      <c r="C33" s="70"/>
      <c r="D33" s="62"/>
      <c r="E33" s="58"/>
      <c r="L33" s="41"/>
    </row>
    <row r="34" spans="2:12">
      <c r="B34" s="45" t="s">
        <v>225</v>
      </c>
      <c r="C34" s="50" t="s">
        <v>3</v>
      </c>
      <c r="D34" s="61">
        <f t="shared" si="2"/>
        <v>764.29880000000003</v>
      </c>
      <c r="E34" s="57">
        <f t="shared" si="1"/>
        <v>275147.56800000003</v>
      </c>
      <c r="L34" s="47">
        <v>616.37</v>
      </c>
    </row>
    <row r="35" spans="2:12">
      <c r="B35" s="45" t="s">
        <v>237</v>
      </c>
      <c r="C35" s="50" t="s">
        <v>3</v>
      </c>
      <c r="D35" s="61">
        <f t="shared" si="2"/>
        <v>653.82719999999995</v>
      </c>
      <c r="E35" s="57">
        <f t="shared" si="1"/>
        <v>235377.79199999999</v>
      </c>
      <c r="L35" s="47">
        <v>527.28</v>
      </c>
    </row>
    <row r="36" spans="2:12" s="18" customFormat="1">
      <c r="B36" s="45" t="s">
        <v>236</v>
      </c>
      <c r="C36" s="50" t="s">
        <v>3</v>
      </c>
      <c r="D36" s="61">
        <f t="shared" si="2"/>
        <v>536.58519999999999</v>
      </c>
      <c r="E36" s="57">
        <f t="shared" si="1"/>
        <v>193170.67199999999</v>
      </c>
      <c r="L36" s="47">
        <v>432.73</v>
      </c>
    </row>
    <row r="37" spans="2:12" s="18" customFormat="1">
      <c r="B37" s="45" t="s">
        <v>250</v>
      </c>
      <c r="C37" s="50" t="s">
        <v>3</v>
      </c>
      <c r="D37" s="61">
        <f t="shared" si="2"/>
        <v>559.12840000000006</v>
      </c>
      <c r="E37" s="57">
        <f t="shared" si="1"/>
        <v>201286.22400000002</v>
      </c>
      <c r="L37" s="47">
        <v>450.91</v>
      </c>
    </row>
    <row r="38" spans="2:12">
      <c r="B38" s="45" t="s">
        <v>235</v>
      </c>
      <c r="C38" s="50" t="s">
        <v>3</v>
      </c>
      <c r="D38" s="61">
        <f t="shared" si="2"/>
        <v>710.18520000000001</v>
      </c>
      <c r="E38" s="57">
        <f t="shared" si="1"/>
        <v>255666.67199999999</v>
      </c>
      <c r="L38" s="47">
        <v>572.73</v>
      </c>
    </row>
    <row r="39" spans="2:12">
      <c r="B39" s="45" t="s">
        <v>238</v>
      </c>
      <c r="C39" s="50" t="s">
        <v>3</v>
      </c>
      <c r="D39" s="61">
        <f t="shared" si="2"/>
        <v>1871.2715999999998</v>
      </c>
      <c r="E39" s="57">
        <f t="shared" si="1"/>
        <v>673657.77599999995</v>
      </c>
      <c r="L39" s="47">
        <v>1509.09</v>
      </c>
    </row>
    <row r="40" spans="2:12">
      <c r="B40" s="45" t="s">
        <v>239</v>
      </c>
      <c r="C40" s="50" t="s">
        <v>3</v>
      </c>
      <c r="D40" s="61">
        <f t="shared" si="2"/>
        <v>1003.2716</v>
      </c>
      <c r="E40" s="57">
        <f t="shared" si="1"/>
        <v>361177.77600000001</v>
      </c>
      <c r="L40" s="47">
        <v>809.09</v>
      </c>
    </row>
    <row r="41" spans="2:12" s="18" customFormat="1">
      <c r="B41" s="45" t="s">
        <v>240</v>
      </c>
      <c r="C41" s="50" t="s">
        <v>3</v>
      </c>
      <c r="D41" s="61">
        <f t="shared" si="2"/>
        <v>665.09879999999998</v>
      </c>
      <c r="E41" s="57">
        <f t="shared" si="1"/>
        <v>239435.568</v>
      </c>
      <c r="L41" s="47">
        <v>536.37</v>
      </c>
    </row>
    <row r="42" spans="2:12" s="18" customFormat="1">
      <c r="B42" s="45" t="s">
        <v>241</v>
      </c>
      <c r="C42" s="50" t="s">
        <v>3</v>
      </c>
      <c r="D42" s="61">
        <f t="shared" si="2"/>
        <v>705.67160000000001</v>
      </c>
      <c r="E42" s="57">
        <f t="shared" si="1"/>
        <v>254041.77600000001</v>
      </c>
      <c r="L42" s="47">
        <v>569.09</v>
      </c>
    </row>
    <row r="43" spans="2:12" s="18" customFormat="1">
      <c r="B43" s="45" t="s">
        <v>242</v>
      </c>
      <c r="C43" s="50" t="s">
        <v>3</v>
      </c>
      <c r="D43" s="61">
        <f t="shared" si="2"/>
        <v>782.32839999999999</v>
      </c>
      <c r="E43" s="57">
        <f t="shared" si="1"/>
        <v>281638.22399999999</v>
      </c>
      <c r="L43" s="47">
        <v>630.91</v>
      </c>
    </row>
    <row r="44" spans="2:12">
      <c r="B44" s="56" t="s">
        <v>249</v>
      </c>
      <c r="C44" s="50" t="s">
        <v>3</v>
      </c>
      <c r="D44" s="61">
        <f t="shared" si="2"/>
        <v>1426</v>
      </c>
      <c r="E44" s="57">
        <f t="shared" si="1"/>
        <v>513360</v>
      </c>
      <c r="L44" s="28">
        <v>1150</v>
      </c>
    </row>
    <row r="45" spans="2:12">
      <c r="B45" s="56" t="s">
        <v>252</v>
      </c>
      <c r="C45" s="50" t="s">
        <v>3</v>
      </c>
      <c r="D45" s="61">
        <v>346</v>
      </c>
      <c r="E45" s="57">
        <f t="shared" si="1"/>
        <v>124560</v>
      </c>
      <c r="L45" s="28"/>
    </row>
    <row r="46" spans="2:12">
      <c r="B46" s="56" t="s">
        <v>253</v>
      </c>
      <c r="C46" s="50" t="s">
        <v>3</v>
      </c>
      <c r="D46" s="61">
        <v>566.54</v>
      </c>
      <c r="E46" s="57">
        <f t="shared" si="1"/>
        <v>203954.4</v>
      </c>
      <c r="L46" s="28"/>
    </row>
    <row r="47" spans="2:12">
      <c r="B47" s="56" t="s">
        <v>254</v>
      </c>
      <c r="C47" s="50" t="s">
        <v>3</v>
      </c>
      <c r="D47" s="61">
        <v>642.85</v>
      </c>
      <c r="E47" s="57">
        <f t="shared" si="1"/>
        <v>231426</v>
      </c>
      <c r="L47" s="28"/>
    </row>
    <row r="48" spans="2:12">
      <c r="B48" s="56" t="s">
        <v>255</v>
      </c>
      <c r="C48" s="50" t="s">
        <v>3</v>
      </c>
      <c r="D48" s="61">
        <v>516.36</v>
      </c>
      <c r="E48" s="57">
        <f t="shared" si="1"/>
        <v>185889.6</v>
      </c>
      <c r="L48" s="28"/>
    </row>
    <row r="49" spans="2:12" ht="15.75">
      <c r="B49" s="71" t="s">
        <v>111</v>
      </c>
      <c r="C49" s="69"/>
      <c r="D49" s="62"/>
      <c r="E49" s="58"/>
      <c r="L49" s="41"/>
    </row>
    <row r="50" spans="2:12">
      <c r="B50" s="45" t="s">
        <v>226</v>
      </c>
      <c r="C50" s="49" t="s">
        <v>3</v>
      </c>
      <c r="D50" s="61">
        <f t="shared" ref="D50:D107" si="3">L50*1.24</f>
        <v>164.58519999999999</v>
      </c>
      <c r="E50" s="57">
        <f t="shared" si="1"/>
        <v>59250.671999999991</v>
      </c>
      <c r="L50" s="47">
        <v>132.72999999999999</v>
      </c>
    </row>
    <row r="51" spans="2:12" ht="13.5" customHeight="1">
      <c r="B51" s="45" t="s">
        <v>122</v>
      </c>
      <c r="C51" s="46" t="s">
        <v>12</v>
      </c>
      <c r="D51" s="61">
        <f t="shared" si="3"/>
        <v>27.28</v>
      </c>
      <c r="E51" s="57">
        <f>D51*H$4</f>
        <v>9820.8000000000011</v>
      </c>
      <c r="L51" s="47">
        <v>22</v>
      </c>
    </row>
    <row r="52" spans="2:12">
      <c r="B52" s="45" t="s">
        <v>123</v>
      </c>
      <c r="C52" s="46" t="s">
        <v>12</v>
      </c>
      <c r="D52" s="61">
        <f t="shared" si="3"/>
        <v>27.28</v>
      </c>
      <c r="E52" s="57">
        <f t="shared" si="1"/>
        <v>9820.8000000000011</v>
      </c>
      <c r="L52" s="47">
        <v>22</v>
      </c>
    </row>
    <row r="53" spans="2:12">
      <c r="B53" s="48" t="s">
        <v>124</v>
      </c>
      <c r="C53" s="49" t="s">
        <v>3</v>
      </c>
      <c r="D53" s="61">
        <f t="shared" si="3"/>
        <v>9.0272000000000006</v>
      </c>
      <c r="E53" s="57">
        <f t="shared" si="1"/>
        <v>3249.7920000000004</v>
      </c>
      <c r="L53" s="47">
        <v>7.28</v>
      </c>
    </row>
    <row r="54" spans="2:12">
      <c r="B54" s="48" t="s">
        <v>26</v>
      </c>
      <c r="C54" s="49" t="s">
        <v>3</v>
      </c>
      <c r="D54" s="61">
        <f t="shared" si="3"/>
        <v>15.115599999999999</v>
      </c>
      <c r="E54" s="57">
        <f t="shared" si="1"/>
        <v>5441.616</v>
      </c>
      <c r="L54" s="47">
        <v>12.19</v>
      </c>
    </row>
    <row r="55" spans="2:12">
      <c r="B55" s="48" t="s">
        <v>125</v>
      </c>
      <c r="C55" s="49" t="s">
        <v>3</v>
      </c>
      <c r="D55" s="61">
        <f t="shared" si="3"/>
        <v>3.6084000000000001</v>
      </c>
      <c r="E55" s="57">
        <f t="shared" si="1"/>
        <v>1299.0240000000001</v>
      </c>
      <c r="L55" s="47">
        <v>2.91</v>
      </c>
    </row>
    <row r="56" spans="2:12">
      <c r="B56" s="48" t="s">
        <v>126</v>
      </c>
      <c r="C56" s="49" t="s">
        <v>3</v>
      </c>
      <c r="D56" s="61">
        <f t="shared" si="3"/>
        <v>30.218800000000002</v>
      </c>
      <c r="E56" s="57">
        <f t="shared" si="1"/>
        <v>10878.768</v>
      </c>
      <c r="L56" s="47">
        <v>24.37</v>
      </c>
    </row>
    <row r="57" spans="2:12">
      <c r="B57" s="48" t="s">
        <v>127</v>
      </c>
      <c r="C57" s="49" t="s">
        <v>3</v>
      </c>
      <c r="D57" s="61">
        <f t="shared" si="3"/>
        <v>30.218800000000002</v>
      </c>
      <c r="E57" s="57">
        <f t="shared" si="1"/>
        <v>10878.768</v>
      </c>
      <c r="L57" s="47">
        <v>24.37</v>
      </c>
    </row>
    <row r="58" spans="2:12">
      <c r="B58" s="48" t="s">
        <v>128</v>
      </c>
      <c r="C58" s="49" t="s">
        <v>3</v>
      </c>
      <c r="D58" s="61">
        <f t="shared" si="3"/>
        <v>68.311599999999999</v>
      </c>
      <c r="E58" s="57">
        <f t="shared" si="1"/>
        <v>24592.175999999999</v>
      </c>
      <c r="L58" s="47">
        <v>55.09</v>
      </c>
    </row>
    <row r="59" spans="2:12">
      <c r="B59" s="48" t="s">
        <v>129</v>
      </c>
      <c r="C59" s="49" t="s">
        <v>3</v>
      </c>
      <c r="D59" s="61">
        <f t="shared" si="3"/>
        <v>55.465199999999996</v>
      </c>
      <c r="E59" s="57">
        <f t="shared" si="1"/>
        <v>19967.471999999998</v>
      </c>
      <c r="L59" s="47">
        <v>44.73</v>
      </c>
    </row>
    <row r="60" spans="2:12">
      <c r="B60" s="48" t="s">
        <v>130</v>
      </c>
      <c r="C60" s="49" t="s">
        <v>3</v>
      </c>
      <c r="D60" s="61">
        <f t="shared" si="3"/>
        <v>93.11160000000001</v>
      </c>
      <c r="E60" s="57">
        <f t="shared" si="1"/>
        <v>33520.176000000007</v>
      </c>
      <c r="L60" s="47">
        <v>75.09</v>
      </c>
    </row>
    <row r="61" spans="2:12">
      <c r="B61" s="48" t="s">
        <v>131</v>
      </c>
      <c r="C61" s="49" t="s">
        <v>3</v>
      </c>
      <c r="D61" s="61">
        <f t="shared" si="3"/>
        <v>48.471600000000002</v>
      </c>
      <c r="E61" s="57">
        <f t="shared" si="1"/>
        <v>17449.776000000002</v>
      </c>
      <c r="L61" s="47">
        <v>39.090000000000003</v>
      </c>
    </row>
    <row r="62" spans="2:12">
      <c r="B62" s="48" t="s">
        <v>132</v>
      </c>
      <c r="C62" s="49" t="s">
        <v>3</v>
      </c>
      <c r="D62" s="61">
        <f t="shared" si="3"/>
        <v>29.313600000000001</v>
      </c>
      <c r="E62" s="57">
        <f t="shared" si="1"/>
        <v>10552.896000000001</v>
      </c>
      <c r="L62" s="47">
        <v>23.64</v>
      </c>
    </row>
    <row r="63" spans="2:12">
      <c r="B63" s="48" t="s">
        <v>133</v>
      </c>
      <c r="C63" s="49" t="s">
        <v>3</v>
      </c>
      <c r="D63" s="61">
        <f t="shared" si="3"/>
        <v>42.16</v>
      </c>
      <c r="E63" s="57">
        <f t="shared" si="1"/>
        <v>15177.599999999999</v>
      </c>
      <c r="L63" s="47">
        <v>34</v>
      </c>
    </row>
    <row r="64" spans="2:12">
      <c r="B64" s="48" t="s">
        <v>134</v>
      </c>
      <c r="C64" s="49" t="s">
        <v>3</v>
      </c>
      <c r="D64" s="61">
        <f t="shared" si="3"/>
        <v>42.16</v>
      </c>
      <c r="E64" s="57">
        <f t="shared" si="1"/>
        <v>15177.599999999999</v>
      </c>
      <c r="L64" s="47">
        <v>34</v>
      </c>
    </row>
    <row r="65" spans="2:12">
      <c r="B65" s="48" t="s">
        <v>135</v>
      </c>
      <c r="C65" s="49" t="s">
        <v>3</v>
      </c>
      <c r="D65" s="61">
        <f t="shared" si="3"/>
        <v>12.858799999999999</v>
      </c>
      <c r="E65" s="57">
        <f t="shared" si="1"/>
        <v>4629.1679999999997</v>
      </c>
      <c r="L65" s="47">
        <v>10.37</v>
      </c>
    </row>
    <row r="66" spans="2:12">
      <c r="B66" s="48" t="s">
        <v>136</v>
      </c>
      <c r="C66" s="49" t="s">
        <v>3</v>
      </c>
      <c r="D66" s="61">
        <f t="shared" si="3"/>
        <v>18.042000000000002</v>
      </c>
      <c r="E66" s="57">
        <f t="shared" si="1"/>
        <v>6495.1200000000008</v>
      </c>
      <c r="L66" s="47">
        <v>14.55</v>
      </c>
    </row>
    <row r="67" spans="2:12">
      <c r="B67" s="48" t="s">
        <v>137</v>
      </c>
      <c r="C67" s="49" t="s">
        <v>3</v>
      </c>
      <c r="D67" s="61">
        <f t="shared" si="3"/>
        <v>18.2652</v>
      </c>
      <c r="E67" s="57">
        <f t="shared" si="1"/>
        <v>6575.4719999999998</v>
      </c>
      <c r="L67" s="47">
        <v>14.73</v>
      </c>
    </row>
    <row r="68" spans="2:12">
      <c r="B68" s="48" t="s">
        <v>138</v>
      </c>
      <c r="C68" s="49" t="s">
        <v>3</v>
      </c>
      <c r="D68" s="61">
        <f t="shared" si="3"/>
        <v>14.6568</v>
      </c>
      <c r="E68" s="57">
        <f t="shared" si="1"/>
        <v>5276.4480000000003</v>
      </c>
      <c r="L68" s="47">
        <v>11.82</v>
      </c>
    </row>
    <row r="69" spans="2:12">
      <c r="B69" s="48" t="s">
        <v>139</v>
      </c>
      <c r="C69" s="49" t="s">
        <v>3</v>
      </c>
      <c r="D69" s="61">
        <f t="shared" si="3"/>
        <v>1.4507999999999999</v>
      </c>
      <c r="E69" s="57">
        <f t="shared" si="1"/>
        <v>522.2879999999999</v>
      </c>
      <c r="L69" s="47">
        <v>1.17</v>
      </c>
    </row>
    <row r="70" spans="2:12">
      <c r="B70" s="48" t="s">
        <v>140</v>
      </c>
      <c r="C70" s="49" t="s">
        <v>3</v>
      </c>
      <c r="D70" s="61">
        <f t="shared" si="3"/>
        <v>12.858799999999999</v>
      </c>
      <c r="E70" s="57">
        <f t="shared" si="1"/>
        <v>4629.1679999999997</v>
      </c>
      <c r="L70" s="47">
        <v>10.37</v>
      </c>
    </row>
    <row r="71" spans="2:12">
      <c r="B71" s="48" t="s">
        <v>141</v>
      </c>
      <c r="C71" s="49" t="s">
        <v>3</v>
      </c>
      <c r="D71" s="61">
        <f t="shared" si="3"/>
        <v>12.858799999999999</v>
      </c>
      <c r="E71" s="57">
        <f t="shared" si="1"/>
        <v>4629.1679999999997</v>
      </c>
      <c r="L71" s="47">
        <v>10.37</v>
      </c>
    </row>
    <row r="72" spans="2:12">
      <c r="B72" s="48" t="s">
        <v>142</v>
      </c>
      <c r="C72" s="49" t="s">
        <v>3</v>
      </c>
      <c r="D72" s="61">
        <f t="shared" si="3"/>
        <v>12.858799999999999</v>
      </c>
      <c r="E72" s="57">
        <f t="shared" ref="E72:E135" si="4">D72*H$4</f>
        <v>4629.1679999999997</v>
      </c>
      <c r="L72" s="47">
        <v>10.37</v>
      </c>
    </row>
    <row r="73" spans="2:12">
      <c r="B73" s="48" t="s">
        <v>143</v>
      </c>
      <c r="C73" s="49" t="s">
        <v>3</v>
      </c>
      <c r="D73" s="61">
        <f t="shared" si="3"/>
        <v>10.1556</v>
      </c>
      <c r="E73" s="57">
        <f t="shared" si="4"/>
        <v>3656.0160000000001</v>
      </c>
      <c r="L73" s="47">
        <v>8.19</v>
      </c>
    </row>
    <row r="74" spans="2:12">
      <c r="B74" s="48" t="s">
        <v>144</v>
      </c>
      <c r="C74" s="49" t="s">
        <v>3</v>
      </c>
      <c r="D74" s="61">
        <f t="shared" si="3"/>
        <v>22.7788</v>
      </c>
      <c r="E74" s="57">
        <f t="shared" si="4"/>
        <v>8200.3680000000004</v>
      </c>
      <c r="L74" s="47">
        <v>18.37</v>
      </c>
    </row>
    <row r="75" spans="2:12">
      <c r="B75" s="48" t="s">
        <v>145</v>
      </c>
      <c r="C75" s="49" t="s">
        <v>3</v>
      </c>
      <c r="D75" s="61">
        <f t="shared" si="3"/>
        <v>9.92</v>
      </c>
      <c r="E75" s="57">
        <f t="shared" si="4"/>
        <v>3571.2</v>
      </c>
      <c r="L75" s="47">
        <v>8</v>
      </c>
    </row>
    <row r="76" spans="2:12">
      <c r="B76" s="48" t="s">
        <v>146</v>
      </c>
      <c r="C76" s="49" t="s">
        <v>3</v>
      </c>
      <c r="D76" s="61">
        <f t="shared" si="3"/>
        <v>1.8104</v>
      </c>
      <c r="E76" s="57">
        <f t="shared" si="4"/>
        <v>651.74400000000003</v>
      </c>
      <c r="L76" s="47">
        <v>1.46</v>
      </c>
    </row>
    <row r="77" spans="2:12">
      <c r="B77" s="48" t="s">
        <v>147</v>
      </c>
      <c r="C77" s="49" t="s">
        <v>3</v>
      </c>
      <c r="D77" s="61">
        <f t="shared" si="3"/>
        <v>76.210400000000007</v>
      </c>
      <c r="E77" s="57">
        <f t="shared" si="4"/>
        <v>27435.744000000002</v>
      </c>
      <c r="L77" s="47">
        <v>61.46</v>
      </c>
    </row>
    <row r="78" spans="2:12">
      <c r="B78" s="48" t="s">
        <v>148</v>
      </c>
      <c r="C78" s="49" t="s">
        <v>3</v>
      </c>
      <c r="D78" s="61">
        <f t="shared" si="3"/>
        <v>2.0335999999999999</v>
      </c>
      <c r="E78" s="57">
        <f t="shared" si="4"/>
        <v>732.096</v>
      </c>
      <c r="L78" s="47">
        <v>1.64</v>
      </c>
    </row>
    <row r="79" spans="2:12">
      <c r="B79" s="48" t="s">
        <v>149</v>
      </c>
      <c r="C79" s="49" t="s">
        <v>3</v>
      </c>
      <c r="D79" s="61">
        <f t="shared" si="3"/>
        <v>39.010400000000004</v>
      </c>
      <c r="E79" s="57">
        <f t="shared" si="4"/>
        <v>14043.744000000002</v>
      </c>
      <c r="L79" s="47">
        <v>31.46</v>
      </c>
    </row>
    <row r="80" spans="2:12">
      <c r="B80" s="45" t="s">
        <v>150</v>
      </c>
      <c r="C80" s="49" t="s">
        <v>3</v>
      </c>
      <c r="D80" s="61">
        <f t="shared" si="3"/>
        <v>218.69880000000001</v>
      </c>
      <c r="E80" s="57">
        <f t="shared" si="4"/>
        <v>78731.567999999999</v>
      </c>
      <c r="L80" s="47">
        <v>176.37</v>
      </c>
    </row>
    <row r="81" spans="2:12">
      <c r="B81" s="48" t="s">
        <v>25</v>
      </c>
      <c r="C81" s="49" t="s">
        <v>12</v>
      </c>
      <c r="D81" s="61">
        <f t="shared" si="3"/>
        <v>27.056799999999999</v>
      </c>
      <c r="E81" s="57">
        <f t="shared" si="4"/>
        <v>9740.4480000000003</v>
      </c>
      <c r="L81" s="47">
        <v>21.82</v>
      </c>
    </row>
    <row r="82" spans="2:12">
      <c r="B82" s="48" t="s">
        <v>27</v>
      </c>
      <c r="C82" s="49" t="s">
        <v>3</v>
      </c>
      <c r="D82" s="61">
        <f t="shared" si="3"/>
        <v>9.0272000000000006</v>
      </c>
      <c r="E82" s="57">
        <f t="shared" si="4"/>
        <v>3249.7920000000004</v>
      </c>
      <c r="L82" s="47">
        <v>7.28</v>
      </c>
    </row>
    <row r="83" spans="2:12">
      <c r="B83" s="48" t="s">
        <v>28</v>
      </c>
      <c r="C83" s="49" t="s">
        <v>3</v>
      </c>
      <c r="D83" s="61">
        <f t="shared" si="3"/>
        <v>17.36</v>
      </c>
      <c r="E83" s="57">
        <f t="shared" si="4"/>
        <v>6249.5999999999995</v>
      </c>
      <c r="L83" s="47">
        <v>14</v>
      </c>
    </row>
    <row r="84" spans="2:12">
      <c r="B84" s="48" t="s">
        <v>151</v>
      </c>
      <c r="C84" s="49" t="s">
        <v>3</v>
      </c>
      <c r="D84" s="61">
        <f t="shared" si="3"/>
        <v>4.5136000000000003</v>
      </c>
      <c r="E84" s="57">
        <f t="shared" si="4"/>
        <v>1624.8960000000002</v>
      </c>
      <c r="L84" s="47">
        <v>3.64</v>
      </c>
    </row>
    <row r="85" spans="2:12">
      <c r="B85" s="48" t="s">
        <v>152</v>
      </c>
      <c r="C85" s="49" t="s">
        <v>3</v>
      </c>
      <c r="D85" s="61">
        <f t="shared" si="3"/>
        <v>36.071599999999997</v>
      </c>
      <c r="E85" s="57">
        <f t="shared" si="4"/>
        <v>12985.775999999998</v>
      </c>
      <c r="L85" s="47">
        <v>29.09</v>
      </c>
    </row>
    <row r="86" spans="2:12">
      <c r="B86" s="48" t="s">
        <v>153</v>
      </c>
      <c r="C86" s="49" t="s">
        <v>3</v>
      </c>
      <c r="D86" s="61">
        <f t="shared" si="3"/>
        <v>39.010400000000004</v>
      </c>
      <c r="E86" s="57">
        <f t="shared" si="4"/>
        <v>14043.744000000002</v>
      </c>
      <c r="L86" s="47">
        <v>31.46</v>
      </c>
    </row>
    <row r="87" spans="2:12">
      <c r="B87" s="48" t="s">
        <v>154</v>
      </c>
      <c r="C87" s="49" t="s">
        <v>3</v>
      </c>
      <c r="D87" s="61">
        <f t="shared" si="3"/>
        <v>105.0652</v>
      </c>
      <c r="E87" s="57">
        <f t="shared" si="4"/>
        <v>37823.472000000002</v>
      </c>
      <c r="L87" s="47">
        <v>84.73</v>
      </c>
    </row>
    <row r="88" spans="2:12">
      <c r="B88" s="48" t="s">
        <v>155</v>
      </c>
      <c r="C88" s="49" t="s">
        <v>3</v>
      </c>
      <c r="D88" s="61">
        <f t="shared" si="3"/>
        <v>72.155599999999993</v>
      </c>
      <c r="E88" s="57">
        <f t="shared" si="4"/>
        <v>25976.015999999996</v>
      </c>
      <c r="L88" s="47">
        <v>58.19</v>
      </c>
    </row>
    <row r="89" spans="2:12">
      <c r="B89" s="48" t="s">
        <v>156</v>
      </c>
      <c r="C89" s="49" t="s">
        <v>3</v>
      </c>
      <c r="D89" s="61">
        <f t="shared" si="3"/>
        <v>103.7136</v>
      </c>
      <c r="E89" s="57">
        <f t="shared" si="4"/>
        <v>37336.896000000001</v>
      </c>
      <c r="L89" s="47">
        <v>83.64</v>
      </c>
    </row>
    <row r="90" spans="2:12">
      <c r="B90" s="48" t="s">
        <v>157</v>
      </c>
      <c r="C90" s="49" t="s">
        <v>3</v>
      </c>
      <c r="D90" s="61">
        <f t="shared" si="3"/>
        <v>52.315599999999996</v>
      </c>
      <c r="E90" s="57">
        <f t="shared" si="4"/>
        <v>18833.615999999998</v>
      </c>
      <c r="L90" s="47">
        <v>42.19</v>
      </c>
    </row>
    <row r="91" spans="2:12">
      <c r="B91" s="48" t="s">
        <v>158</v>
      </c>
      <c r="C91" s="49" t="s">
        <v>3</v>
      </c>
      <c r="D91" s="61">
        <f t="shared" si="3"/>
        <v>39.010400000000004</v>
      </c>
      <c r="E91" s="57">
        <f t="shared" si="4"/>
        <v>14043.744000000002</v>
      </c>
      <c r="L91" s="47">
        <v>31.46</v>
      </c>
    </row>
    <row r="92" spans="2:12">
      <c r="B92" s="48" t="s">
        <v>159</v>
      </c>
      <c r="C92" s="49" t="s">
        <v>3</v>
      </c>
      <c r="D92" s="61">
        <f t="shared" si="3"/>
        <v>54.56</v>
      </c>
      <c r="E92" s="57">
        <f t="shared" si="4"/>
        <v>19641.600000000002</v>
      </c>
      <c r="L92" s="47">
        <v>44</v>
      </c>
    </row>
    <row r="93" spans="2:12">
      <c r="B93" s="48" t="s">
        <v>160</v>
      </c>
      <c r="C93" s="49" t="s">
        <v>3</v>
      </c>
      <c r="D93" s="61">
        <f t="shared" si="3"/>
        <v>52.538799999999995</v>
      </c>
      <c r="E93" s="57">
        <f t="shared" si="4"/>
        <v>18913.967999999997</v>
      </c>
      <c r="L93" s="47">
        <v>42.37</v>
      </c>
    </row>
    <row r="94" spans="2:12">
      <c r="B94" s="48" t="s">
        <v>161</v>
      </c>
      <c r="C94" s="49" t="s">
        <v>3</v>
      </c>
      <c r="D94" s="61">
        <f t="shared" si="3"/>
        <v>18.042000000000002</v>
      </c>
      <c r="E94" s="57">
        <f t="shared" si="4"/>
        <v>6495.1200000000008</v>
      </c>
      <c r="L94" s="47">
        <v>14.55</v>
      </c>
    </row>
    <row r="95" spans="2:12">
      <c r="B95" s="48" t="s">
        <v>162</v>
      </c>
      <c r="C95" s="49" t="s">
        <v>3</v>
      </c>
      <c r="D95" s="61">
        <f t="shared" si="3"/>
        <v>18.042000000000002</v>
      </c>
      <c r="E95" s="57">
        <f t="shared" si="4"/>
        <v>6495.1200000000008</v>
      </c>
      <c r="L95" s="47">
        <v>14.55</v>
      </c>
    </row>
    <row r="96" spans="2:12">
      <c r="B96" s="48" t="s">
        <v>163</v>
      </c>
      <c r="C96" s="49" t="s">
        <v>3</v>
      </c>
      <c r="D96" s="61">
        <f t="shared" si="3"/>
        <v>26.151599999999998</v>
      </c>
      <c r="E96" s="57">
        <f t="shared" si="4"/>
        <v>9414.5759999999991</v>
      </c>
      <c r="L96" s="47">
        <v>21.09</v>
      </c>
    </row>
    <row r="97" spans="2:12">
      <c r="B97" s="48" t="s">
        <v>164</v>
      </c>
      <c r="C97" s="49" t="s">
        <v>3</v>
      </c>
      <c r="D97" s="61">
        <f t="shared" si="3"/>
        <v>21.650400000000001</v>
      </c>
      <c r="E97" s="57">
        <f t="shared" si="4"/>
        <v>7794.1440000000002</v>
      </c>
      <c r="L97" s="47">
        <v>17.46</v>
      </c>
    </row>
    <row r="98" spans="2:12">
      <c r="B98" s="48" t="s">
        <v>165</v>
      </c>
      <c r="C98" s="49" t="s">
        <v>3</v>
      </c>
      <c r="D98" s="61">
        <f t="shared" si="3"/>
        <v>1.4507999999999999</v>
      </c>
      <c r="E98" s="57">
        <f t="shared" si="4"/>
        <v>522.2879999999999</v>
      </c>
      <c r="L98" s="47">
        <v>1.17</v>
      </c>
    </row>
    <row r="99" spans="2:12">
      <c r="B99" s="48" t="s">
        <v>166</v>
      </c>
      <c r="C99" s="49" t="s">
        <v>3</v>
      </c>
      <c r="D99" s="61">
        <f t="shared" si="3"/>
        <v>19.84</v>
      </c>
      <c r="E99" s="57">
        <f t="shared" si="4"/>
        <v>7142.4</v>
      </c>
      <c r="L99" s="47">
        <v>16</v>
      </c>
    </row>
    <row r="100" spans="2:12">
      <c r="B100" s="48" t="s">
        <v>167</v>
      </c>
      <c r="C100" s="49" t="s">
        <v>3</v>
      </c>
      <c r="D100" s="61">
        <f t="shared" si="3"/>
        <v>16.2316</v>
      </c>
      <c r="E100" s="57">
        <f t="shared" si="4"/>
        <v>5843.3760000000002</v>
      </c>
      <c r="L100" s="47">
        <v>13.09</v>
      </c>
    </row>
    <row r="101" spans="2:12">
      <c r="B101" s="48" t="s">
        <v>168</v>
      </c>
      <c r="C101" s="49" t="s">
        <v>3</v>
      </c>
      <c r="D101" s="61">
        <f t="shared" si="3"/>
        <v>12.858799999999999</v>
      </c>
      <c r="E101" s="57">
        <f t="shared" si="4"/>
        <v>4629.1679999999997</v>
      </c>
      <c r="L101" s="47">
        <v>10.37</v>
      </c>
    </row>
    <row r="102" spans="2:12">
      <c r="B102" s="48" t="s">
        <v>169</v>
      </c>
      <c r="C102" s="49" t="s">
        <v>3</v>
      </c>
      <c r="D102" s="61">
        <f t="shared" si="3"/>
        <v>26.3872</v>
      </c>
      <c r="E102" s="57">
        <f t="shared" si="4"/>
        <v>9499.3919999999998</v>
      </c>
      <c r="L102" s="47">
        <v>21.28</v>
      </c>
    </row>
    <row r="103" spans="2:12">
      <c r="B103" s="48" t="s">
        <v>170</v>
      </c>
      <c r="C103" s="49" t="s">
        <v>3</v>
      </c>
      <c r="D103" s="61">
        <f t="shared" si="3"/>
        <v>19.393599999999999</v>
      </c>
      <c r="E103" s="57">
        <f t="shared" si="4"/>
        <v>6981.6959999999999</v>
      </c>
      <c r="L103" s="47">
        <v>15.64</v>
      </c>
    </row>
    <row r="104" spans="2:12">
      <c r="B104" s="48" t="s">
        <v>171</v>
      </c>
      <c r="C104" s="49" t="s">
        <v>3</v>
      </c>
      <c r="D104" s="61">
        <f t="shared" si="3"/>
        <v>3.3851999999999998</v>
      </c>
      <c r="E104" s="57">
        <f t="shared" si="4"/>
        <v>1218.672</v>
      </c>
      <c r="L104" s="47">
        <v>2.73</v>
      </c>
    </row>
    <row r="105" spans="2:12">
      <c r="B105" s="48" t="s">
        <v>172</v>
      </c>
      <c r="C105" s="49" t="s">
        <v>3</v>
      </c>
      <c r="D105" s="61">
        <f t="shared" si="3"/>
        <v>105.0652</v>
      </c>
      <c r="E105" s="57">
        <f t="shared" si="4"/>
        <v>37823.472000000002</v>
      </c>
      <c r="L105" s="47">
        <v>84.73</v>
      </c>
    </row>
    <row r="106" spans="2:12">
      <c r="B106" s="48" t="s">
        <v>173</v>
      </c>
      <c r="C106" s="49" t="s">
        <v>3</v>
      </c>
      <c r="D106" s="61">
        <f t="shared" si="3"/>
        <v>3.3851999999999998</v>
      </c>
      <c r="E106" s="57">
        <f t="shared" si="4"/>
        <v>1218.672</v>
      </c>
      <c r="L106" s="47">
        <v>2.73</v>
      </c>
    </row>
    <row r="107" spans="2:12">
      <c r="B107" s="48" t="s">
        <v>174</v>
      </c>
      <c r="C107" s="49" t="s">
        <v>3</v>
      </c>
      <c r="D107" s="61">
        <f t="shared" si="3"/>
        <v>48.471600000000002</v>
      </c>
      <c r="E107" s="57">
        <f t="shared" si="4"/>
        <v>17449.776000000002</v>
      </c>
      <c r="L107" s="47">
        <v>39.090000000000003</v>
      </c>
    </row>
    <row r="108" spans="2:12">
      <c r="B108" s="3"/>
      <c r="C108" s="22"/>
      <c r="D108" s="63"/>
      <c r="E108" s="59"/>
      <c r="L108" s="28"/>
    </row>
    <row r="109" spans="2:12" ht="15.75">
      <c r="B109" s="71" t="s">
        <v>112</v>
      </c>
      <c r="C109" s="69"/>
      <c r="D109" s="62"/>
      <c r="E109" s="58"/>
      <c r="L109" s="41"/>
    </row>
    <row r="110" spans="2:12" s="19" customFormat="1">
      <c r="B110" s="51" t="s">
        <v>175</v>
      </c>
      <c r="C110" s="52" t="s">
        <v>3</v>
      </c>
      <c r="D110" s="61">
        <f t="shared" ref="D110:D135" si="5">L110*1.24</f>
        <v>166.3956</v>
      </c>
      <c r="E110" s="57">
        <f t="shared" si="4"/>
        <v>59902.415999999997</v>
      </c>
      <c r="L110" s="47">
        <v>134.19</v>
      </c>
    </row>
    <row r="111" spans="2:12" s="19" customFormat="1">
      <c r="B111" s="53" t="s">
        <v>176</v>
      </c>
      <c r="C111" s="52" t="s">
        <v>12</v>
      </c>
      <c r="D111" s="61">
        <f t="shared" si="5"/>
        <v>149.92839999999998</v>
      </c>
      <c r="E111" s="57">
        <f t="shared" si="4"/>
        <v>53974.223999999995</v>
      </c>
      <c r="L111" s="47">
        <v>120.91</v>
      </c>
    </row>
    <row r="112" spans="2:12" s="19" customFormat="1">
      <c r="B112" s="53" t="s">
        <v>177</v>
      </c>
      <c r="C112" s="52" t="s">
        <v>3</v>
      </c>
      <c r="D112" s="61">
        <f t="shared" si="5"/>
        <v>76.656800000000004</v>
      </c>
      <c r="E112" s="57">
        <f t="shared" si="4"/>
        <v>27596.448</v>
      </c>
      <c r="L112" s="47">
        <v>61.82</v>
      </c>
    </row>
    <row r="113" spans="2:12" s="19" customFormat="1" ht="27">
      <c r="B113" s="53" t="s">
        <v>178</v>
      </c>
      <c r="C113" s="52" t="s">
        <v>179</v>
      </c>
      <c r="D113" s="61">
        <f t="shared" si="5"/>
        <v>117.24199999999999</v>
      </c>
      <c r="E113" s="57">
        <f t="shared" si="4"/>
        <v>42207.119999999995</v>
      </c>
      <c r="L113" s="47">
        <v>94.55</v>
      </c>
    </row>
    <row r="114" spans="2:12" s="19" customFormat="1">
      <c r="B114" s="53" t="s">
        <v>180</v>
      </c>
      <c r="C114" s="52" t="s">
        <v>3</v>
      </c>
      <c r="D114" s="61">
        <f t="shared" si="5"/>
        <v>126.03359999999999</v>
      </c>
      <c r="E114" s="57">
        <f t="shared" si="4"/>
        <v>45372.095999999998</v>
      </c>
      <c r="L114" s="47">
        <v>101.64</v>
      </c>
    </row>
    <row r="115" spans="2:12" s="19" customFormat="1">
      <c r="B115" s="53" t="s">
        <v>181</v>
      </c>
      <c r="C115" s="52" t="s">
        <v>3</v>
      </c>
      <c r="D115" s="61">
        <f t="shared" si="5"/>
        <v>3.6084000000000001</v>
      </c>
      <c r="E115" s="57">
        <f t="shared" si="4"/>
        <v>1299.0240000000001</v>
      </c>
      <c r="L115" s="47">
        <v>2.91</v>
      </c>
    </row>
    <row r="116" spans="2:12" s="19" customFormat="1">
      <c r="B116" s="53" t="s">
        <v>182</v>
      </c>
      <c r="C116" s="52" t="s">
        <v>3</v>
      </c>
      <c r="D116" s="61">
        <f t="shared" si="5"/>
        <v>6.6588000000000003</v>
      </c>
      <c r="E116" s="57">
        <f t="shared" si="4"/>
        <v>2397.1680000000001</v>
      </c>
      <c r="L116" s="47">
        <v>5.37</v>
      </c>
    </row>
    <row r="117" spans="2:12" s="19" customFormat="1">
      <c r="B117" s="53" t="s">
        <v>183</v>
      </c>
      <c r="C117" s="52" t="s">
        <v>3</v>
      </c>
      <c r="D117" s="61">
        <f t="shared" si="5"/>
        <v>6.9935999999999998</v>
      </c>
      <c r="E117" s="57">
        <f t="shared" si="4"/>
        <v>2517.6959999999999</v>
      </c>
      <c r="L117" s="47">
        <v>5.64</v>
      </c>
    </row>
    <row r="118" spans="2:12" s="19" customFormat="1">
      <c r="B118" s="53" t="s">
        <v>184</v>
      </c>
      <c r="C118" s="52" t="s">
        <v>3</v>
      </c>
      <c r="D118" s="61">
        <f t="shared" si="5"/>
        <v>8.1219999999999999</v>
      </c>
      <c r="E118" s="57">
        <f t="shared" si="4"/>
        <v>2923.92</v>
      </c>
      <c r="L118" s="47">
        <v>6.55</v>
      </c>
    </row>
    <row r="119" spans="2:12" s="19" customFormat="1">
      <c r="B119" s="53" t="s">
        <v>185</v>
      </c>
      <c r="C119" s="52" t="s">
        <v>3</v>
      </c>
      <c r="D119" s="61">
        <f t="shared" si="5"/>
        <v>9.6967999999999996</v>
      </c>
      <c r="E119" s="57">
        <f t="shared" si="4"/>
        <v>3490.848</v>
      </c>
      <c r="L119" s="47">
        <v>7.82</v>
      </c>
    </row>
    <row r="120" spans="2:12" s="19" customFormat="1" ht="27">
      <c r="B120" s="53" t="s">
        <v>186</v>
      </c>
      <c r="C120" s="52" t="s">
        <v>179</v>
      </c>
      <c r="D120" s="61">
        <f t="shared" si="5"/>
        <v>154.88839999999999</v>
      </c>
      <c r="E120" s="57">
        <f t="shared" si="4"/>
        <v>55759.823999999993</v>
      </c>
      <c r="L120" s="47">
        <v>124.91</v>
      </c>
    </row>
    <row r="121" spans="2:12" s="19" customFormat="1">
      <c r="B121" s="53" t="s">
        <v>187</v>
      </c>
      <c r="C121" s="52" t="s">
        <v>3</v>
      </c>
      <c r="D121" s="61">
        <f t="shared" si="5"/>
        <v>19.84</v>
      </c>
      <c r="E121" s="57">
        <f t="shared" si="4"/>
        <v>7142.4</v>
      </c>
      <c r="L121" s="47">
        <v>16</v>
      </c>
    </row>
    <row r="122" spans="2:12" s="19" customFormat="1">
      <c r="B122" s="53" t="s">
        <v>188</v>
      </c>
      <c r="C122" s="52" t="s">
        <v>3</v>
      </c>
      <c r="D122" s="61">
        <f t="shared" si="5"/>
        <v>42.618799999999993</v>
      </c>
      <c r="E122" s="57">
        <f t="shared" si="4"/>
        <v>15342.767999999998</v>
      </c>
      <c r="L122" s="47">
        <v>34.369999999999997</v>
      </c>
    </row>
    <row r="123" spans="2:12" s="19" customFormat="1">
      <c r="B123" s="53" t="s">
        <v>189</v>
      </c>
      <c r="C123" s="52" t="s">
        <v>12</v>
      </c>
      <c r="D123" s="61">
        <f t="shared" si="5"/>
        <v>194.79160000000002</v>
      </c>
      <c r="E123" s="57">
        <f t="shared" si="4"/>
        <v>70124.97600000001</v>
      </c>
      <c r="L123" s="47">
        <v>157.09</v>
      </c>
    </row>
    <row r="124" spans="2:12" s="19" customFormat="1">
      <c r="B124" s="53" t="s">
        <v>190</v>
      </c>
      <c r="C124" s="52" t="s">
        <v>3</v>
      </c>
      <c r="D124" s="61">
        <f t="shared" si="5"/>
        <v>0</v>
      </c>
      <c r="E124" s="57">
        <f t="shared" si="4"/>
        <v>0</v>
      </c>
      <c r="L124" s="47"/>
    </row>
    <row r="125" spans="2:12" s="19" customFormat="1" ht="27">
      <c r="B125" s="53" t="s">
        <v>191</v>
      </c>
      <c r="C125" s="52" t="s">
        <v>12</v>
      </c>
      <c r="D125" s="61">
        <f t="shared" si="5"/>
        <v>48.025199999999998</v>
      </c>
      <c r="E125" s="57">
        <f t="shared" si="4"/>
        <v>17289.072</v>
      </c>
      <c r="L125" s="47">
        <v>38.729999999999997</v>
      </c>
    </row>
    <row r="126" spans="2:12" s="19" customFormat="1">
      <c r="B126" s="51" t="s">
        <v>192</v>
      </c>
      <c r="C126" s="52" t="s">
        <v>3</v>
      </c>
      <c r="D126" s="61">
        <f t="shared" si="5"/>
        <v>225.0104</v>
      </c>
      <c r="E126" s="57">
        <f t="shared" si="4"/>
        <v>81003.744000000006</v>
      </c>
      <c r="L126" s="47">
        <v>181.46</v>
      </c>
    </row>
    <row r="127" spans="2:12" s="19" customFormat="1">
      <c r="B127" s="53" t="s">
        <v>193</v>
      </c>
      <c r="C127" s="52" t="s">
        <v>3</v>
      </c>
      <c r="D127" s="61">
        <f t="shared" si="5"/>
        <v>34.273600000000002</v>
      </c>
      <c r="E127" s="57">
        <f t="shared" si="4"/>
        <v>12338.496000000001</v>
      </c>
      <c r="L127" s="47">
        <v>27.64</v>
      </c>
    </row>
    <row r="128" spans="2:12" s="19" customFormat="1">
      <c r="B128" s="53" t="s">
        <v>194</v>
      </c>
      <c r="C128" s="52" t="s">
        <v>3</v>
      </c>
      <c r="D128" s="61">
        <f t="shared" si="5"/>
        <v>4.96</v>
      </c>
      <c r="E128" s="57">
        <f t="shared" si="4"/>
        <v>1785.6</v>
      </c>
      <c r="L128" s="47">
        <v>4</v>
      </c>
    </row>
    <row r="129" spans="2:12" s="19" customFormat="1">
      <c r="B129" s="53" t="s">
        <v>195</v>
      </c>
      <c r="C129" s="52" t="s">
        <v>3</v>
      </c>
      <c r="D129" s="61">
        <f t="shared" si="5"/>
        <v>3.6084000000000001</v>
      </c>
      <c r="E129" s="57">
        <f t="shared" si="4"/>
        <v>1299.0240000000001</v>
      </c>
      <c r="L129" s="47">
        <v>2.91</v>
      </c>
    </row>
    <row r="130" spans="2:12" s="19" customFormat="1">
      <c r="B130" s="53" t="s">
        <v>196</v>
      </c>
      <c r="C130" s="52" t="s">
        <v>3</v>
      </c>
      <c r="D130" s="61">
        <f t="shared" si="5"/>
        <v>0.9052</v>
      </c>
      <c r="E130" s="57">
        <f t="shared" si="4"/>
        <v>325.87200000000001</v>
      </c>
      <c r="L130" s="47">
        <v>0.73</v>
      </c>
    </row>
    <row r="131" spans="2:12" s="19" customFormat="1">
      <c r="B131" s="53" t="s">
        <v>197</v>
      </c>
      <c r="C131" s="52" t="s">
        <v>3</v>
      </c>
      <c r="D131" s="61">
        <f t="shared" si="5"/>
        <v>14.4336</v>
      </c>
      <c r="E131" s="57">
        <f t="shared" si="4"/>
        <v>5196.0960000000005</v>
      </c>
      <c r="L131" s="47">
        <v>11.64</v>
      </c>
    </row>
    <row r="132" spans="2:12" s="19" customFormat="1">
      <c r="B132" s="53" t="s">
        <v>198</v>
      </c>
      <c r="C132" s="52" t="s">
        <v>3</v>
      </c>
      <c r="D132" s="61">
        <f t="shared" si="5"/>
        <v>21.191600000000001</v>
      </c>
      <c r="E132" s="57">
        <f t="shared" si="4"/>
        <v>7628.9760000000006</v>
      </c>
      <c r="L132" s="47">
        <v>17.09</v>
      </c>
    </row>
    <row r="133" spans="2:12" s="19" customFormat="1" ht="27">
      <c r="B133" s="53" t="s">
        <v>199</v>
      </c>
      <c r="C133" s="52" t="s">
        <v>179</v>
      </c>
      <c r="D133" s="61">
        <f t="shared" si="5"/>
        <v>182.62719999999999</v>
      </c>
      <c r="E133" s="57">
        <f t="shared" si="4"/>
        <v>65745.792000000001</v>
      </c>
      <c r="L133" s="47">
        <v>147.28</v>
      </c>
    </row>
    <row r="134" spans="2:12" s="19" customFormat="1">
      <c r="B134" s="53" t="s">
        <v>200</v>
      </c>
      <c r="C134" s="52" t="s">
        <v>3</v>
      </c>
      <c r="D134" s="61">
        <f t="shared" si="5"/>
        <v>211.92839999999998</v>
      </c>
      <c r="E134" s="57">
        <f t="shared" si="4"/>
        <v>76294.223999999987</v>
      </c>
      <c r="L134" s="47">
        <v>170.91</v>
      </c>
    </row>
    <row r="135" spans="2:12" s="19" customFormat="1">
      <c r="B135" s="53" t="s">
        <v>201</v>
      </c>
      <c r="C135" s="52" t="s">
        <v>3</v>
      </c>
      <c r="D135" s="61">
        <f t="shared" si="5"/>
        <v>218.69880000000001</v>
      </c>
      <c r="E135" s="57">
        <f t="shared" si="4"/>
        <v>78731.567999999999</v>
      </c>
      <c r="L135" s="47">
        <v>176.37</v>
      </c>
    </row>
    <row r="136" spans="2:12" s="19" customFormat="1">
      <c r="B136" s="53"/>
      <c r="C136" s="52"/>
      <c r="D136" s="61"/>
      <c r="E136" s="57"/>
      <c r="L136" s="47"/>
    </row>
    <row r="137" spans="2:12" s="19" customFormat="1" ht="15.75">
      <c r="B137" s="71" t="s">
        <v>113</v>
      </c>
      <c r="C137" s="69"/>
      <c r="D137" s="62"/>
      <c r="E137" s="58"/>
      <c r="L137" s="41"/>
    </row>
    <row r="138" spans="2:12" s="19" customFormat="1">
      <c r="B138" s="53" t="s">
        <v>202</v>
      </c>
      <c r="C138" s="52" t="s">
        <v>3</v>
      </c>
      <c r="D138" s="61">
        <f t="shared" ref="D138:D140" si="6">L138*1.24</f>
        <v>263.78519999999997</v>
      </c>
      <c r="E138" s="57">
        <f t="shared" ref="E138:E188" si="7">D138*H$4</f>
        <v>94962.671999999991</v>
      </c>
      <c r="L138" s="47">
        <v>212.73</v>
      </c>
    </row>
    <row r="139" spans="2:12" s="19" customFormat="1">
      <c r="B139" s="53" t="s">
        <v>29</v>
      </c>
      <c r="C139" s="52" t="s">
        <v>3</v>
      </c>
      <c r="D139" s="61">
        <f t="shared" si="6"/>
        <v>19.84</v>
      </c>
      <c r="E139" s="57">
        <f t="shared" si="7"/>
        <v>7142.4</v>
      </c>
      <c r="L139" s="47">
        <v>16</v>
      </c>
    </row>
    <row r="140" spans="2:12" s="19" customFormat="1">
      <c r="B140" s="53" t="s">
        <v>203</v>
      </c>
      <c r="C140" s="52" t="s">
        <v>3</v>
      </c>
      <c r="D140" s="61">
        <f t="shared" si="6"/>
        <v>12.164400000000001</v>
      </c>
      <c r="E140" s="57">
        <f t="shared" si="7"/>
        <v>4379.1840000000002</v>
      </c>
      <c r="L140" s="47">
        <v>9.81</v>
      </c>
    </row>
    <row r="141" spans="2:12" s="19" customFormat="1">
      <c r="B141" s="20"/>
      <c r="C141" s="23"/>
      <c r="D141" s="63"/>
      <c r="E141" s="59">
        <f t="shared" si="7"/>
        <v>0</v>
      </c>
      <c r="L141" s="28"/>
    </row>
    <row r="142" spans="2:12" s="19" customFormat="1" ht="15.75">
      <c r="B142" s="71" t="s">
        <v>114</v>
      </c>
      <c r="C142" s="69"/>
      <c r="D142" s="62"/>
      <c r="E142" s="58">
        <f t="shared" si="7"/>
        <v>0</v>
      </c>
      <c r="L142" s="41"/>
    </row>
    <row r="143" spans="2:12" s="19" customFormat="1" ht="14.1" customHeight="1">
      <c r="B143" s="53" t="s">
        <v>228</v>
      </c>
      <c r="C143" s="54" t="s">
        <v>3</v>
      </c>
      <c r="D143" s="61">
        <f t="shared" ref="D143:D149" si="8">L143*1.24</f>
        <v>27.056799999999999</v>
      </c>
      <c r="E143" s="57">
        <f t="shared" si="7"/>
        <v>9740.4480000000003</v>
      </c>
      <c r="L143" s="47">
        <v>21.82</v>
      </c>
    </row>
    <row r="144" spans="2:12" s="19" customFormat="1">
      <c r="B144" s="53" t="s">
        <v>229</v>
      </c>
      <c r="C144" s="52" t="s">
        <v>12</v>
      </c>
      <c r="D144" s="61">
        <f t="shared" si="8"/>
        <v>15.115599999999999</v>
      </c>
      <c r="E144" s="57">
        <f t="shared" si="7"/>
        <v>5441.616</v>
      </c>
      <c r="L144" s="47">
        <v>12.19</v>
      </c>
    </row>
    <row r="145" spans="2:12" s="19" customFormat="1">
      <c r="B145" s="53" t="s">
        <v>230</v>
      </c>
      <c r="C145" s="54" t="s">
        <v>3</v>
      </c>
      <c r="D145" s="61">
        <f t="shared" si="8"/>
        <v>39.010400000000004</v>
      </c>
      <c r="E145" s="57">
        <f t="shared" si="7"/>
        <v>14043.744000000002</v>
      </c>
      <c r="L145" s="47">
        <v>31.46</v>
      </c>
    </row>
    <row r="146" spans="2:12" s="19" customFormat="1">
      <c r="B146" s="53" t="s">
        <v>234</v>
      </c>
      <c r="C146" s="52" t="s">
        <v>12</v>
      </c>
      <c r="D146" s="61">
        <f t="shared" si="8"/>
        <v>19.84</v>
      </c>
      <c r="E146" s="57">
        <f t="shared" si="7"/>
        <v>7142.4</v>
      </c>
      <c r="L146" s="47">
        <v>16</v>
      </c>
    </row>
    <row r="147" spans="2:12" s="19" customFormat="1">
      <c r="B147" s="53" t="s">
        <v>231</v>
      </c>
      <c r="C147" s="54" t="s">
        <v>3</v>
      </c>
      <c r="D147" s="61">
        <f t="shared" si="8"/>
        <v>54.113599999999998</v>
      </c>
      <c r="E147" s="57">
        <f t="shared" si="7"/>
        <v>19480.896000000001</v>
      </c>
      <c r="L147" s="47">
        <v>43.64</v>
      </c>
    </row>
    <row r="148" spans="2:12" s="19" customFormat="1">
      <c r="B148" s="53" t="s">
        <v>232</v>
      </c>
      <c r="C148" s="52" t="s">
        <v>12</v>
      </c>
      <c r="D148" s="61">
        <f t="shared" si="8"/>
        <v>24.130400000000002</v>
      </c>
      <c r="E148" s="57">
        <f t="shared" si="7"/>
        <v>8686.9440000000013</v>
      </c>
      <c r="L148" s="47">
        <v>19.46</v>
      </c>
    </row>
    <row r="149" spans="2:12" s="19" customFormat="1">
      <c r="B149" s="53" t="s">
        <v>233</v>
      </c>
      <c r="C149" s="54" t="s">
        <v>3</v>
      </c>
      <c r="D149" s="61">
        <f t="shared" si="8"/>
        <v>126.03359999999999</v>
      </c>
      <c r="E149" s="57">
        <f t="shared" si="7"/>
        <v>45372.095999999998</v>
      </c>
      <c r="L149" s="47">
        <v>101.64</v>
      </c>
    </row>
    <row r="150" spans="2:12" s="19" customFormat="1">
      <c r="B150" s="20"/>
      <c r="C150" s="23"/>
      <c r="D150" s="63"/>
      <c r="E150" s="59">
        <f t="shared" si="7"/>
        <v>0</v>
      </c>
      <c r="L150" s="28"/>
    </row>
    <row r="151" spans="2:12" s="19" customFormat="1" ht="15.75">
      <c r="B151" s="71" t="s">
        <v>115</v>
      </c>
      <c r="C151" s="69"/>
      <c r="D151" s="62"/>
      <c r="E151" s="58">
        <f t="shared" si="7"/>
        <v>0</v>
      </c>
      <c r="L151" s="41"/>
    </row>
    <row r="152" spans="2:12" s="19" customFormat="1">
      <c r="B152" s="53" t="s">
        <v>204</v>
      </c>
      <c r="C152" s="54" t="s">
        <v>3</v>
      </c>
      <c r="D152" s="61">
        <f t="shared" ref="D152:D157" si="9">L152*1.24</f>
        <v>111.1288</v>
      </c>
      <c r="E152" s="57">
        <f t="shared" si="7"/>
        <v>40006.368000000002</v>
      </c>
      <c r="L152" s="47">
        <v>89.62</v>
      </c>
    </row>
    <row r="153" spans="2:12" s="19" customFormat="1">
      <c r="B153" s="53" t="s">
        <v>205</v>
      </c>
      <c r="C153" s="54" t="s">
        <v>3</v>
      </c>
      <c r="D153" s="61">
        <f t="shared" si="9"/>
        <v>155.57039999999998</v>
      </c>
      <c r="E153" s="57">
        <f t="shared" si="7"/>
        <v>56005.34399999999</v>
      </c>
      <c r="L153" s="47">
        <v>125.46</v>
      </c>
    </row>
    <row r="154" spans="2:12" s="19" customFormat="1">
      <c r="B154" s="53" t="s">
        <v>206</v>
      </c>
      <c r="C154" s="54" t="s">
        <v>3</v>
      </c>
      <c r="D154" s="61">
        <f t="shared" si="9"/>
        <v>6.8819999999999997</v>
      </c>
      <c r="E154" s="57">
        <f t="shared" si="7"/>
        <v>2477.52</v>
      </c>
      <c r="L154" s="47">
        <v>5.55</v>
      </c>
    </row>
    <row r="155" spans="2:12" s="19" customFormat="1">
      <c r="B155" s="53" t="s">
        <v>207</v>
      </c>
      <c r="C155" s="54" t="s">
        <v>3</v>
      </c>
      <c r="D155" s="61">
        <f t="shared" si="9"/>
        <v>5.4188000000000001</v>
      </c>
      <c r="E155" s="57">
        <f t="shared" si="7"/>
        <v>1950.768</v>
      </c>
      <c r="L155" s="47">
        <v>4.37</v>
      </c>
    </row>
    <row r="156" spans="2:12" s="19" customFormat="1">
      <c r="B156" s="53" t="s">
        <v>208</v>
      </c>
      <c r="C156" s="54" t="s">
        <v>3</v>
      </c>
      <c r="D156" s="61">
        <f t="shared" si="9"/>
        <v>15.562000000000001</v>
      </c>
      <c r="E156" s="57">
        <f t="shared" si="7"/>
        <v>5602.3200000000006</v>
      </c>
      <c r="L156" s="47">
        <v>12.55</v>
      </c>
    </row>
    <row r="157" spans="2:12" s="19" customFormat="1">
      <c r="B157" s="53" t="s">
        <v>209</v>
      </c>
      <c r="C157" s="54" t="s">
        <v>3</v>
      </c>
      <c r="D157" s="61">
        <f t="shared" si="9"/>
        <v>21.427200000000003</v>
      </c>
      <c r="E157" s="57">
        <f t="shared" si="7"/>
        <v>7713.7920000000013</v>
      </c>
      <c r="L157" s="47">
        <v>17.28</v>
      </c>
    </row>
    <row r="158" spans="2:12" s="19" customFormat="1">
      <c r="B158" s="20"/>
      <c r="C158" s="24"/>
      <c r="D158" s="63"/>
      <c r="E158" s="59"/>
      <c r="L158" s="28"/>
    </row>
    <row r="159" spans="2:12" s="19" customFormat="1" ht="15.75">
      <c r="B159" s="69" t="s">
        <v>116</v>
      </c>
      <c r="C159" s="70"/>
      <c r="D159" s="62"/>
      <c r="E159" s="58"/>
      <c r="L159" s="41"/>
    </row>
    <row r="160" spans="2:12" s="19" customFormat="1">
      <c r="B160" s="53" t="s">
        <v>210</v>
      </c>
      <c r="C160" s="54" t="s">
        <v>3</v>
      </c>
      <c r="D160" s="61">
        <f t="shared" ref="D160:D188" si="10">L160*1.24</f>
        <v>7.2168000000000001</v>
      </c>
      <c r="E160" s="57">
        <f t="shared" si="7"/>
        <v>2598.0480000000002</v>
      </c>
      <c r="L160" s="47">
        <v>5.82</v>
      </c>
    </row>
    <row r="161" spans="2:12" s="19" customFormat="1">
      <c r="B161" s="53" t="s">
        <v>211</v>
      </c>
      <c r="C161" s="54" t="s">
        <v>3</v>
      </c>
      <c r="D161" s="61">
        <f t="shared" si="10"/>
        <v>14.6568</v>
      </c>
      <c r="E161" s="57">
        <f t="shared" si="7"/>
        <v>5276.4480000000003</v>
      </c>
      <c r="L161" s="47">
        <v>11.82</v>
      </c>
    </row>
    <row r="162" spans="2:12" s="19" customFormat="1">
      <c r="B162" s="53" t="s">
        <v>212</v>
      </c>
      <c r="C162" s="54" t="s">
        <v>3</v>
      </c>
      <c r="D162" s="61">
        <f t="shared" si="10"/>
        <v>5.4188000000000001</v>
      </c>
      <c r="E162" s="57">
        <f t="shared" si="7"/>
        <v>1950.768</v>
      </c>
      <c r="L162" s="47">
        <v>4.37</v>
      </c>
    </row>
    <row r="163" spans="2:12" s="19" customFormat="1">
      <c r="B163" s="53" t="s">
        <v>213</v>
      </c>
      <c r="C163" s="54" t="s">
        <v>3</v>
      </c>
      <c r="D163" s="61">
        <f t="shared" si="10"/>
        <v>1.5871999999999999</v>
      </c>
      <c r="E163" s="57">
        <f t="shared" si="7"/>
        <v>571.39199999999994</v>
      </c>
      <c r="L163" s="47">
        <v>1.28</v>
      </c>
    </row>
    <row r="164" spans="2:12" s="19" customFormat="1">
      <c r="B164" s="53" t="s">
        <v>214</v>
      </c>
      <c r="C164" s="54" t="s">
        <v>3</v>
      </c>
      <c r="D164" s="61">
        <f t="shared" si="10"/>
        <v>9.4735999999999994</v>
      </c>
      <c r="E164" s="57">
        <f t="shared" si="7"/>
        <v>3410.4959999999996</v>
      </c>
      <c r="L164" s="47">
        <v>7.64</v>
      </c>
    </row>
    <row r="165" spans="2:12" s="19" customFormat="1">
      <c r="B165" s="53" t="s">
        <v>215</v>
      </c>
      <c r="C165" s="54" t="s">
        <v>3</v>
      </c>
      <c r="D165" s="61">
        <f t="shared" si="10"/>
        <v>6.3115999999999994</v>
      </c>
      <c r="E165" s="57">
        <f t="shared" si="7"/>
        <v>2272.1759999999999</v>
      </c>
      <c r="L165" s="47">
        <v>5.09</v>
      </c>
    </row>
    <row r="166" spans="2:12" s="19" customFormat="1">
      <c r="B166" s="53" t="s">
        <v>216</v>
      </c>
      <c r="C166" s="54" t="s">
        <v>3</v>
      </c>
      <c r="D166" s="61">
        <f t="shared" si="10"/>
        <v>3.8315999999999999</v>
      </c>
      <c r="E166" s="57">
        <f t="shared" si="7"/>
        <v>1379.376</v>
      </c>
      <c r="L166" s="47">
        <v>3.09</v>
      </c>
    </row>
    <row r="167" spans="2:12" s="19" customFormat="1">
      <c r="B167" s="53" t="s">
        <v>217</v>
      </c>
      <c r="C167" s="54" t="s">
        <v>3</v>
      </c>
      <c r="D167" s="61">
        <f t="shared" si="10"/>
        <v>18.947199999999999</v>
      </c>
      <c r="E167" s="57">
        <f t="shared" si="7"/>
        <v>6820.9919999999993</v>
      </c>
      <c r="L167" s="47">
        <v>15.28</v>
      </c>
    </row>
    <row r="168" spans="2:12" s="19" customFormat="1">
      <c r="B168" s="53" t="s">
        <v>218</v>
      </c>
      <c r="C168" s="54" t="s">
        <v>3</v>
      </c>
      <c r="D168" s="61">
        <f t="shared" si="10"/>
        <v>4.2904</v>
      </c>
      <c r="E168" s="57">
        <f t="shared" si="7"/>
        <v>1544.5440000000001</v>
      </c>
      <c r="L168" s="47">
        <v>3.46</v>
      </c>
    </row>
    <row r="169" spans="2:12" s="19" customFormat="1">
      <c r="B169" s="53" t="s">
        <v>219</v>
      </c>
      <c r="C169" s="54" t="s">
        <v>3</v>
      </c>
      <c r="D169" s="61">
        <f t="shared" si="10"/>
        <v>11.9536</v>
      </c>
      <c r="E169" s="57">
        <f t="shared" si="7"/>
        <v>4303.2960000000003</v>
      </c>
      <c r="L169" s="47">
        <v>9.64</v>
      </c>
    </row>
    <row r="170" spans="2:12" s="19" customFormat="1">
      <c r="B170" s="53" t="s">
        <v>220</v>
      </c>
      <c r="C170" s="54" t="s">
        <v>3</v>
      </c>
      <c r="D170" s="61">
        <f t="shared" si="10"/>
        <v>16.2316</v>
      </c>
      <c r="E170" s="57">
        <f t="shared" si="7"/>
        <v>5843.3760000000002</v>
      </c>
      <c r="L170" s="47">
        <v>13.09</v>
      </c>
    </row>
    <row r="171" spans="2:12" s="19" customFormat="1">
      <c r="B171" s="53" t="s">
        <v>45</v>
      </c>
      <c r="C171" s="54" t="s">
        <v>3</v>
      </c>
      <c r="D171" s="61">
        <f t="shared" si="10"/>
        <v>20.2988</v>
      </c>
      <c r="E171" s="57">
        <f t="shared" si="7"/>
        <v>7307.5680000000002</v>
      </c>
      <c r="L171" s="47">
        <v>16.37</v>
      </c>
    </row>
    <row r="172" spans="2:12" s="19" customFormat="1">
      <c r="B172" s="53" t="s">
        <v>46</v>
      </c>
      <c r="C172" s="54" t="s">
        <v>3</v>
      </c>
      <c r="D172" s="61">
        <f t="shared" si="10"/>
        <v>19.170400000000001</v>
      </c>
      <c r="E172" s="57">
        <f t="shared" si="7"/>
        <v>6901.3440000000001</v>
      </c>
      <c r="L172" s="47">
        <v>15.46</v>
      </c>
    </row>
    <row r="173" spans="2:12" s="19" customFormat="1">
      <c r="B173" s="53" t="s">
        <v>221</v>
      </c>
      <c r="C173" s="54" t="s">
        <v>3</v>
      </c>
      <c r="D173" s="61">
        <f t="shared" si="10"/>
        <v>10.825200000000001</v>
      </c>
      <c r="E173" s="57">
        <f t="shared" si="7"/>
        <v>3897.0720000000001</v>
      </c>
      <c r="L173" s="47">
        <v>8.73</v>
      </c>
    </row>
    <row r="174" spans="2:12" s="19" customFormat="1" ht="15.75">
      <c r="B174" s="69" t="s">
        <v>117</v>
      </c>
      <c r="C174" s="70"/>
      <c r="D174" s="62"/>
      <c r="E174" s="58"/>
      <c r="L174" s="41"/>
    </row>
    <row r="175" spans="2:12" s="19" customFormat="1">
      <c r="B175" s="53" t="s">
        <v>31</v>
      </c>
      <c r="C175" s="54" t="s">
        <v>32</v>
      </c>
      <c r="D175" s="61">
        <f t="shared" si="10"/>
        <v>89.961999999999989</v>
      </c>
      <c r="E175" s="57">
        <f t="shared" si="7"/>
        <v>32386.319999999996</v>
      </c>
      <c r="L175" s="47">
        <v>72.55</v>
      </c>
    </row>
    <row r="176" spans="2:12" s="19" customFormat="1">
      <c r="B176" s="53" t="s">
        <v>33</v>
      </c>
      <c r="C176" s="52" t="s">
        <v>3</v>
      </c>
      <c r="D176" s="61">
        <f t="shared" si="10"/>
        <v>89.961999999999989</v>
      </c>
      <c r="E176" s="57">
        <f t="shared" si="7"/>
        <v>32386.319999999996</v>
      </c>
      <c r="L176" s="47">
        <v>72.55</v>
      </c>
    </row>
    <row r="177" spans="2:12" s="19" customFormat="1">
      <c r="B177" s="53" t="s">
        <v>34</v>
      </c>
      <c r="C177" s="52" t="s">
        <v>3</v>
      </c>
      <c r="D177" s="61">
        <f t="shared" si="10"/>
        <v>125.3516</v>
      </c>
      <c r="E177" s="57">
        <f t="shared" si="7"/>
        <v>45126.576000000001</v>
      </c>
      <c r="L177" s="47">
        <v>101.09</v>
      </c>
    </row>
    <row r="178" spans="2:12" s="19" customFormat="1">
      <c r="B178" s="53" t="s">
        <v>35</v>
      </c>
      <c r="C178" s="52" t="s">
        <v>3</v>
      </c>
      <c r="D178" s="61">
        <f t="shared" si="10"/>
        <v>89.961999999999989</v>
      </c>
      <c r="E178" s="57">
        <f t="shared" si="7"/>
        <v>32386.319999999996</v>
      </c>
      <c r="L178" s="47">
        <v>72.55</v>
      </c>
    </row>
    <row r="179" spans="2:12" s="19" customFormat="1">
      <c r="B179" s="53" t="s">
        <v>36</v>
      </c>
      <c r="C179" s="52" t="s">
        <v>3</v>
      </c>
      <c r="D179" s="61">
        <f t="shared" si="10"/>
        <v>60.201999999999998</v>
      </c>
      <c r="E179" s="57">
        <f t="shared" si="7"/>
        <v>21672.720000000001</v>
      </c>
      <c r="L179" s="47">
        <v>48.55</v>
      </c>
    </row>
    <row r="180" spans="2:12" s="19" customFormat="1">
      <c r="B180" s="53" t="s">
        <v>37</v>
      </c>
      <c r="C180" s="52" t="s">
        <v>3</v>
      </c>
      <c r="D180" s="61">
        <f t="shared" si="10"/>
        <v>101.9156</v>
      </c>
      <c r="E180" s="57">
        <f t="shared" si="7"/>
        <v>36689.616000000002</v>
      </c>
      <c r="L180" s="47">
        <v>82.19</v>
      </c>
    </row>
    <row r="181" spans="2:12" s="19" customFormat="1">
      <c r="B181" s="53" t="s">
        <v>38</v>
      </c>
      <c r="C181" s="52" t="s">
        <v>3</v>
      </c>
      <c r="D181" s="61">
        <f t="shared" si="10"/>
        <v>101.9156</v>
      </c>
      <c r="E181" s="57">
        <f t="shared" si="7"/>
        <v>36689.616000000002</v>
      </c>
      <c r="L181" s="47">
        <v>82.19</v>
      </c>
    </row>
    <row r="182" spans="2:12" s="19" customFormat="1">
      <c r="B182" s="53" t="s">
        <v>39</v>
      </c>
      <c r="C182" s="52" t="s">
        <v>3</v>
      </c>
      <c r="D182" s="61">
        <f t="shared" si="10"/>
        <v>101.9156</v>
      </c>
      <c r="E182" s="57">
        <f t="shared" si="7"/>
        <v>36689.616000000002</v>
      </c>
      <c r="L182" s="47">
        <v>82.19</v>
      </c>
    </row>
    <row r="183" spans="2:12" s="19" customFormat="1">
      <c r="B183" s="53" t="s">
        <v>40</v>
      </c>
      <c r="C183" s="52" t="s">
        <v>3</v>
      </c>
      <c r="D183" s="61">
        <f t="shared" si="10"/>
        <v>113.85679999999999</v>
      </c>
      <c r="E183" s="57">
        <f t="shared" si="7"/>
        <v>40988.447999999997</v>
      </c>
      <c r="L183" s="47">
        <v>91.82</v>
      </c>
    </row>
    <row r="184" spans="2:12" s="19" customFormat="1">
      <c r="B184" s="53" t="s">
        <v>41</v>
      </c>
      <c r="C184" s="52" t="s">
        <v>3</v>
      </c>
      <c r="D184" s="61">
        <f t="shared" si="10"/>
        <v>72.155599999999993</v>
      </c>
      <c r="E184" s="57">
        <f t="shared" si="7"/>
        <v>25976.015999999996</v>
      </c>
      <c r="L184" s="47">
        <v>58.19</v>
      </c>
    </row>
    <row r="185" spans="2:12" s="19" customFormat="1">
      <c r="B185" s="53" t="s">
        <v>42</v>
      </c>
      <c r="C185" s="52" t="s">
        <v>3</v>
      </c>
      <c r="D185" s="61">
        <f t="shared" si="10"/>
        <v>72.155599999999993</v>
      </c>
      <c r="E185" s="57">
        <f t="shared" si="7"/>
        <v>25976.015999999996</v>
      </c>
      <c r="L185" s="47">
        <v>58.19</v>
      </c>
    </row>
    <row r="186" spans="2:12" s="19" customFormat="1">
      <c r="B186" s="53" t="s">
        <v>222</v>
      </c>
      <c r="C186" s="54" t="s">
        <v>3</v>
      </c>
      <c r="D186" s="61">
        <f t="shared" si="10"/>
        <v>89.961999999999989</v>
      </c>
      <c r="E186" s="57">
        <f t="shared" si="7"/>
        <v>32386.319999999996</v>
      </c>
      <c r="L186" s="47">
        <v>72.55</v>
      </c>
    </row>
    <row r="187" spans="2:12" s="19" customFormat="1">
      <c r="B187" s="53" t="s">
        <v>43</v>
      </c>
      <c r="C187" s="54" t="s">
        <v>44</v>
      </c>
      <c r="D187" s="61">
        <f t="shared" si="10"/>
        <v>99.2</v>
      </c>
      <c r="E187" s="57">
        <f t="shared" si="7"/>
        <v>35712</v>
      </c>
      <c r="L187" s="47">
        <v>80</v>
      </c>
    </row>
    <row r="188" spans="2:12" s="19" customFormat="1">
      <c r="B188" s="55" t="s">
        <v>223</v>
      </c>
      <c r="C188" s="54" t="s">
        <v>3</v>
      </c>
      <c r="D188" s="61">
        <f t="shared" si="10"/>
        <v>68.993600000000001</v>
      </c>
      <c r="E188" s="57">
        <f t="shared" si="7"/>
        <v>24837.696</v>
      </c>
      <c r="L188" s="47">
        <v>55.64</v>
      </c>
    </row>
    <row r="189" spans="2:12" s="19" customFormat="1">
      <c r="B189" s="21"/>
      <c r="C189" s="25"/>
      <c r="D189" s="64"/>
      <c r="E189" s="60"/>
      <c r="L189" s="29"/>
    </row>
    <row r="190" spans="2:12" s="19" customFormat="1">
      <c r="B190" s="21"/>
      <c r="C190" s="25"/>
      <c r="D190" s="64"/>
      <c r="E190" s="60"/>
      <c r="L190" s="29"/>
    </row>
    <row r="191" spans="2:12" s="19" customFormat="1">
      <c r="B191" s="21"/>
      <c r="C191" s="25"/>
      <c r="D191" s="64"/>
      <c r="E191" s="60"/>
      <c r="L191" s="29"/>
    </row>
    <row r="192" spans="2:12" s="19" customFormat="1">
      <c r="B192" s="21"/>
      <c r="C192" s="25"/>
      <c r="D192" s="64"/>
      <c r="E192" s="60"/>
      <c r="L192" s="29"/>
    </row>
    <row r="193" spans="2:12" s="19" customFormat="1">
      <c r="B193" s="21"/>
      <c r="C193" s="25"/>
      <c r="D193" s="64"/>
      <c r="E193" s="60"/>
      <c r="L193" s="29"/>
    </row>
    <row r="194" spans="2:12">
      <c r="B194" s="1"/>
      <c r="C194" s="26"/>
      <c r="D194" s="65"/>
      <c r="E194" s="59"/>
      <c r="L194" s="30"/>
    </row>
    <row r="195" spans="2:12">
      <c r="B195" s="1"/>
      <c r="C195" s="26"/>
      <c r="D195" s="65"/>
      <c r="E195" s="59"/>
      <c r="L195" s="30"/>
    </row>
  </sheetData>
  <mergeCells count="13">
    <mergeCell ref="B1:D1"/>
    <mergeCell ref="H2:I2"/>
    <mergeCell ref="B174:C174"/>
    <mergeCell ref="B151:C151"/>
    <mergeCell ref="B49:C49"/>
    <mergeCell ref="B159:C159"/>
    <mergeCell ref="B109:C109"/>
    <mergeCell ref="B142:C142"/>
    <mergeCell ref="B137:C137"/>
    <mergeCell ref="B22:C22"/>
    <mergeCell ref="B3:C3"/>
    <mergeCell ref="B31:C31"/>
    <mergeCell ref="B33:C3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9" workbookViewId="0">
      <selection activeCell="C30" sqref="C30"/>
    </sheetView>
  </sheetViews>
  <sheetFormatPr defaultRowHeight="15"/>
  <cols>
    <col min="1" max="1" width="83.42578125" customWidth="1"/>
    <col min="2" max="2" width="21" customWidth="1"/>
    <col min="3" max="3" width="20.5703125" customWidth="1"/>
    <col min="4" max="4" width="24.42578125" customWidth="1"/>
    <col min="5" max="5" width="13.28515625" customWidth="1"/>
    <col min="8" max="8" width="20.5703125" hidden="1" customWidth="1"/>
  </cols>
  <sheetData>
    <row r="1" spans="1:8" ht="18.75">
      <c r="A1" s="66" t="s">
        <v>105</v>
      </c>
      <c r="B1" s="66"/>
      <c r="C1" s="66"/>
      <c r="D1" s="66"/>
      <c r="E1" s="66"/>
    </row>
    <row r="2" spans="1:8" ht="31.5">
      <c r="A2" s="42" t="s">
        <v>47</v>
      </c>
      <c r="B2" s="42" t="s">
        <v>48</v>
      </c>
      <c r="C2" s="43" t="s">
        <v>119</v>
      </c>
      <c r="D2" s="42" t="s">
        <v>49</v>
      </c>
      <c r="H2" s="43" t="s">
        <v>119</v>
      </c>
    </row>
    <row r="3" spans="1:8">
      <c r="A3" s="8" t="s">
        <v>62</v>
      </c>
      <c r="B3" s="13" t="s">
        <v>51</v>
      </c>
      <c r="C3" s="27">
        <f>H3/1.06</f>
        <v>4839.6226415094334</v>
      </c>
      <c r="D3" s="1"/>
      <c r="E3" s="16"/>
      <c r="H3" s="27">
        <v>5130</v>
      </c>
    </row>
    <row r="4" spans="1:8">
      <c r="A4" s="8" t="s">
        <v>63</v>
      </c>
      <c r="B4" s="10" t="s">
        <v>64</v>
      </c>
      <c r="C4" s="27">
        <f t="shared" ref="C4:C25" si="0">H4/1.06</f>
        <v>9801.8867924528295</v>
      </c>
      <c r="D4" s="1"/>
      <c r="E4" s="16"/>
      <c r="H4" s="27">
        <v>10390</v>
      </c>
    </row>
    <row r="5" spans="1:8">
      <c r="A5" s="8" t="s">
        <v>65</v>
      </c>
      <c r="B5" s="13" t="s">
        <v>66</v>
      </c>
      <c r="C5" s="27">
        <f t="shared" si="0"/>
        <v>10933.962264150943</v>
      </c>
      <c r="D5" s="1"/>
      <c r="E5" s="16"/>
      <c r="H5" s="27">
        <v>11590</v>
      </c>
    </row>
    <row r="6" spans="1:8">
      <c r="A6" s="8" t="s">
        <v>67</v>
      </c>
      <c r="B6" s="10" t="s">
        <v>68</v>
      </c>
      <c r="C6" s="27">
        <f t="shared" si="0"/>
        <v>10075.471698113208</v>
      </c>
      <c r="D6" s="1"/>
      <c r="E6" s="16"/>
      <c r="H6" s="27">
        <v>10680</v>
      </c>
    </row>
    <row r="7" spans="1:8" s="4" customFormat="1">
      <c r="A7" s="8" t="s">
        <v>69</v>
      </c>
      <c r="B7" s="13" t="s">
        <v>70</v>
      </c>
      <c r="C7" s="27">
        <f t="shared" si="0"/>
        <v>11188.679245283018</v>
      </c>
      <c r="D7" s="9"/>
      <c r="E7" s="16"/>
      <c r="H7" s="27">
        <v>11860</v>
      </c>
    </row>
    <row r="8" spans="1:8" ht="27">
      <c r="A8" s="5" t="s">
        <v>50</v>
      </c>
      <c r="B8" s="13" t="s">
        <v>51</v>
      </c>
      <c r="C8" s="27">
        <f t="shared" si="0"/>
        <v>26188.679245283016</v>
      </c>
      <c r="D8" s="2"/>
      <c r="E8" s="16"/>
      <c r="H8" s="27">
        <v>27760</v>
      </c>
    </row>
    <row r="9" spans="1:8" ht="27">
      <c r="A9" s="5" t="s">
        <v>52</v>
      </c>
      <c r="B9" s="13" t="s">
        <v>51</v>
      </c>
      <c r="C9" s="27">
        <f t="shared" si="0"/>
        <v>28292.452830188678</v>
      </c>
      <c r="D9" s="6" t="s">
        <v>53</v>
      </c>
      <c r="E9" s="16"/>
      <c r="H9" s="27">
        <v>29990</v>
      </c>
    </row>
    <row r="10" spans="1:8" ht="29.25">
      <c r="A10" s="5" t="s">
        <v>54</v>
      </c>
      <c r="B10" s="13" t="s">
        <v>51</v>
      </c>
      <c r="C10" s="27">
        <f t="shared" si="0"/>
        <v>31726.41509433962</v>
      </c>
      <c r="D10" s="6"/>
      <c r="E10" s="16"/>
      <c r="H10" s="27">
        <v>33630</v>
      </c>
    </row>
    <row r="11" spans="1:8" ht="29.25">
      <c r="A11" s="5" t="s">
        <v>55</v>
      </c>
      <c r="B11" s="13" t="s">
        <v>51</v>
      </c>
      <c r="C11" s="27">
        <f t="shared" si="0"/>
        <v>33547.169811320753</v>
      </c>
      <c r="D11" s="6"/>
      <c r="E11" s="16"/>
      <c r="H11" s="27">
        <v>35560</v>
      </c>
    </row>
    <row r="12" spans="1:8" ht="15.75">
      <c r="A12" s="5" t="s">
        <v>56</v>
      </c>
      <c r="B12" s="13" t="s">
        <v>57</v>
      </c>
      <c r="C12" s="27">
        <f t="shared" si="0"/>
        <v>30037.735849056604</v>
      </c>
      <c r="D12" s="6"/>
      <c r="E12" s="16"/>
      <c r="H12" s="27">
        <v>31840</v>
      </c>
    </row>
    <row r="13" spans="1:8" ht="15.75">
      <c r="A13" s="5" t="s">
        <v>102</v>
      </c>
      <c r="B13" s="13" t="s">
        <v>58</v>
      </c>
      <c r="C13" s="27">
        <f t="shared" si="0"/>
        <v>31745.283018867922</v>
      </c>
      <c r="D13" s="6" t="s">
        <v>53</v>
      </c>
      <c r="E13" s="16"/>
      <c r="H13" s="27">
        <v>33650</v>
      </c>
    </row>
    <row r="14" spans="1:8">
      <c r="A14" s="5" t="s">
        <v>102</v>
      </c>
      <c r="B14" s="13" t="s">
        <v>59</v>
      </c>
      <c r="C14" s="27">
        <f t="shared" si="0"/>
        <v>36509.433962264149</v>
      </c>
      <c r="D14" s="2"/>
      <c r="E14" s="16"/>
      <c r="H14" s="27">
        <v>38700</v>
      </c>
    </row>
    <row r="15" spans="1:8" ht="27">
      <c r="A15" s="5" t="s">
        <v>103</v>
      </c>
      <c r="B15" s="13" t="s">
        <v>59</v>
      </c>
      <c r="C15" s="27">
        <f t="shared" si="0"/>
        <v>44622.641509433961</v>
      </c>
      <c r="D15" s="2"/>
      <c r="E15" s="16"/>
      <c r="H15" s="27">
        <v>47300</v>
      </c>
    </row>
    <row r="16" spans="1:8" ht="31.5">
      <c r="A16" s="5" t="s">
        <v>60</v>
      </c>
      <c r="B16" s="13" t="s">
        <v>57</v>
      </c>
      <c r="C16" s="27">
        <f t="shared" si="0"/>
        <v>35396.226415094337</v>
      </c>
      <c r="D16" s="2"/>
      <c r="E16" s="16"/>
      <c r="H16" s="27">
        <v>37520</v>
      </c>
    </row>
    <row r="17" spans="1:8" ht="31.5">
      <c r="A17" s="5" t="s">
        <v>61</v>
      </c>
      <c r="B17" s="13" t="s">
        <v>57</v>
      </c>
      <c r="C17" s="27">
        <f t="shared" si="0"/>
        <v>37283.018867924526</v>
      </c>
      <c r="D17" s="2"/>
      <c r="E17" s="16"/>
      <c r="H17" s="27">
        <v>39520</v>
      </c>
    </row>
    <row r="18" spans="1:8">
      <c r="A18" s="7" t="s">
        <v>243</v>
      </c>
      <c r="B18" s="12" t="s">
        <v>85</v>
      </c>
      <c r="C18" s="27">
        <f t="shared" si="0"/>
        <v>87688.679245283012</v>
      </c>
      <c r="D18" s="2"/>
      <c r="E18" s="16"/>
      <c r="H18" s="27">
        <v>92950</v>
      </c>
    </row>
    <row r="19" spans="1:8" ht="27">
      <c r="A19" s="7" t="s">
        <v>90</v>
      </c>
      <c r="B19" s="12" t="s">
        <v>86</v>
      </c>
      <c r="C19" s="27">
        <f t="shared" si="0"/>
        <v>89452.830188679247</v>
      </c>
      <c r="D19" s="2"/>
      <c r="E19" s="16"/>
      <c r="H19" s="27">
        <v>94820</v>
      </c>
    </row>
    <row r="20" spans="1:8" ht="27">
      <c r="A20" s="7" t="s">
        <v>244</v>
      </c>
      <c r="B20" s="12" t="s">
        <v>88</v>
      </c>
      <c r="C20" s="27">
        <f t="shared" si="0"/>
        <v>89981.132075471687</v>
      </c>
      <c r="D20" s="2"/>
      <c r="E20" s="16"/>
      <c r="H20" s="27">
        <v>95380</v>
      </c>
    </row>
    <row r="21" spans="1:8" ht="27">
      <c r="A21" s="7" t="s">
        <v>245</v>
      </c>
      <c r="B21" s="12" t="s">
        <v>87</v>
      </c>
      <c r="C21" s="27">
        <f t="shared" si="0"/>
        <v>95216.981132075467</v>
      </c>
      <c r="D21" s="2"/>
      <c r="E21" s="16"/>
      <c r="H21" s="27">
        <v>100930</v>
      </c>
    </row>
    <row r="22" spans="1:8" ht="27">
      <c r="A22" s="7" t="s">
        <v>246</v>
      </c>
      <c r="B22" s="12" t="s">
        <v>89</v>
      </c>
      <c r="C22" s="27">
        <f t="shared" si="0"/>
        <v>98009.433962264142</v>
      </c>
      <c r="D22" s="2"/>
      <c r="E22" s="16"/>
      <c r="H22" s="27">
        <v>103890</v>
      </c>
    </row>
    <row r="23" spans="1:8" ht="27">
      <c r="A23" s="7" t="s">
        <v>97</v>
      </c>
      <c r="B23" s="12" t="s">
        <v>247</v>
      </c>
      <c r="C23" s="27">
        <f t="shared" si="0"/>
        <v>45867.924528301883</v>
      </c>
      <c r="D23" s="2"/>
      <c r="E23" s="16"/>
      <c r="H23" s="27">
        <v>48620</v>
      </c>
    </row>
    <row r="24" spans="1:8" ht="27">
      <c r="A24" s="7" t="s">
        <v>95</v>
      </c>
      <c r="B24" s="12" t="s">
        <v>94</v>
      </c>
      <c r="C24" s="27">
        <f t="shared" si="0"/>
        <v>73584.90566037735</v>
      </c>
      <c r="D24" s="2"/>
      <c r="E24" s="16"/>
      <c r="H24" s="27">
        <v>78000</v>
      </c>
    </row>
    <row r="25" spans="1:8" ht="27">
      <c r="A25" s="7" t="s">
        <v>96</v>
      </c>
      <c r="B25" s="12" t="s">
        <v>93</v>
      </c>
      <c r="C25" s="27">
        <f t="shared" si="0"/>
        <v>77377.358490566039</v>
      </c>
      <c r="D25" s="2"/>
      <c r="E25" s="16"/>
      <c r="H25" s="27">
        <v>82020</v>
      </c>
    </row>
    <row r="26" spans="1:8">
      <c r="A26" s="16" t="s">
        <v>104</v>
      </c>
    </row>
    <row r="27" spans="1:8">
      <c r="A27" s="17" t="s">
        <v>92</v>
      </c>
    </row>
    <row r="28" spans="1:8">
      <c r="A28" s="16" t="s">
        <v>91</v>
      </c>
    </row>
    <row r="29" spans="1:8">
      <c r="A29" s="17" t="s">
        <v>98</v>
      </c>
    </row>
    <row r="30" spans="1:8">
      <c r="A30" s="15"/>
    </row>
    <row r="32" spans="1:8" ht="18.75">
      <c r="A32" s="74" t="s">
        <v>258</v>
      </c>
      <c r="B32" s="74"/>
      <c r="C32" s="11"/>
      <c r="D32" s="11"/>
      <c r="H32" s="11"/>
    </row>
    <row r="33" spans="1:8" ht="33" customHeight="1">
      <c r="A33" s="44" t="s">
        <v>71</v>
      </c>
      <c r="B33" s="43" t="s">
        <v>119</v>
      </c>
    </row>
    <row r="34" spans="1:8">
      <c r="A34" s="12" t="s">
        <v>100</v>
      </c>
      <c r="B34" s="27">
        <f>H34/1.06</f>
        <v>3283.018867924528</v>
      </c>
      <c r="H34" s="27">
        <v>3480</v>
      </c>
    </row>
    <row r="35" spans="1:8">
      <c r="A35" s="13" t="s">
        <v>101</v>
      </c>
      <c r="B35" s="27">
        <f t="shared" ref="B35:B49" si="1">H35/1.06</f>
        <v>1047.1698113207547</v>
      </c>
      <c r="H35" s="27">
        <v>1110</v>
      </c>
    </row>
    <row r="36" spans="1:8">
      <c r="A36" s="13" t="s">
        <v>72</v>
      </c>
      <c r="B36" s="27">
        <f t="shared" si="1"/>
        <v>2801.8867924528299</v>
      </c>
      <c r="H36" s="27">
        <v>2970</v>
      </c>
    </row>
    <row r="37" spans="1:8">
      <c r="A37" s="12" t="s">
        <v>73</v>
      </c>
      <c r="B37" s="27">
        <f t="shared" si="1"/>
        <v>122.64150943396226</v>
      </c>
      <c r="H37" s="27">
        <v>130</v>
      </c>
    </row>
    <row r="38" spans="1:8">
      <c r="A38" s="12" t="s">
        <v>74</v>
      </c>
      <c r="B38" s="27">
        <f t="shared" si="1"/>
        <v>1094.3396226415093</v>
      </c>
      <c r="H38" s="27">
        <v>1160</v>
      </c>
    </row>
    <row r="39" spans="1:8">
      <c r="A39" s="14" t="s">
        <v>75</v>
      </c>
      <c r="B39" s="27">
        <f t="shared" si="1"/>
        <v>103.77358490566037</v>
      </c>
      <c r="H39" s="27">
        <v>110</v>
      </c>
    </row>
    <row r="40" spans="1:8">
      <c r="A40" s="13" t="s">
        <v>76</v>
      </c>
      <c r="B40" s="27">
        <f t="shared" si="1"/>
        <v>377.35849056603774</v>
      </c>
      <c r="H40" s="27">
        <v>400</v>
      </c>
    </row>
    <row r="41" spans="1:8">
      <c r="A41" s="13" t="s">
        <v>77</v>
      </c>
      <c r="B41" s="27">
        <f t="shared" si="1"/>
        <v>14.150943396226415</v>
      </c>
      <c r="H41" s="27">
        <v>15</v>
      </c>
    </row>
    <row r="42" spans="1:8">
      <c r="A42" s="13" t="s">
        <v>78</v>
      </c>
      <c r="B42" s="27">
        <f t="shared" si="1"/>
        <v>14.150943396226415</v>
      </c>
      <c r="H42" s="27">
        <v>15</v>
      </c>
    </row>
    <row r="43" spans="1:8">
      <c r="A43" s="13" t="s">
        <v>79</v>
      </c>
      <c r="B43" s="27">
        <f t="shared" si="1"/>
        <v>33.018867924528301</v>
      </c>
      <c r="H43" s="27">
        <v>35</v>
      </c>
    </row>
    <row r="44" spans="1:8">
      <c r="A44" s="13" t="s">
        <v>80</v>
      </c>
      <c r="B44" s="27">
        <f t="shared" si="1"/>
        <v>47.169811320754718</v>
      </c>
      <c r="H44" s="27">
        <v>50</v>
      </c>
    </row>
    <row r="45" spans="1:8" ht="27">
      <c r="A45" s="13" t="s">
        <v>81</v>
      </c>
      <c r="B45" s="27">
        <f t="shared" si="1"/>
        <v>39.622641509433961</v>
      </c>
      <c r="H45" s="27">
        <v>42</v>
      </c>
    </row>
    <row r="46" spans="1:8" ht="27">
      <c r="A46" s="13" t="s">
        <v>82</v>
      </c>
      <c r="B46" s="27">
        <f t="shared" si="1"/>
        <v>70.754716981132077</v>
      </c>
      <c r="H46" s="27">
        <v>75</v>
      </c>
    </row>
    <row r="47" spans="1:8">
      <c r="A47" s="13" t="s">
        <v>83</v>
      </c>
      <c r="B47" s="27">
        <f t="shared" si="1"/>
        <v>6.132075471698113</v>
      </c>
      <c r="H47" s="27">
        <v>6.5</v>
      </c>
    </row>
    <row r="48" spans="1:8">
      <c r="A48" s="13" t="s">
        <v>84</v>
      </c>
      <c r="B48" s="27">
        <f t="shared" si="1"/>
        <v>5.283018867924528</v>
      </c>
      <c r="H48" s="27">
        <v>5.6</v>
      </c>
    </row>
    <row r="49" spans="1:8">
      <c r="A49" s="13" t="s">
        <v>99</v>
      </c>
      <c r="B49" s="27">
        <f t="shared" si="1"/>
        <v>108.49056603773585</v>
      </c>
      <c r="H49" s="27">
        <v>115</v>
      </c>
    </row>
  </sheetData>
  <mergeCells count="2">
    <mergeCell ref="A1:E1"/>
    <mergeCell ref="A32:B32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строительское оборудование</vt:lpstr>
      <vt:lpstr>плазморезки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2016-08-01T06:38:56Z</dcterms:modified>
</cp:coreProperties>
</file>